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filterPrivacy="1" defaultThemeVersion="124226"/>
  <xr:revisionPtr revIDLastSave="0" documentId="8_{0821FB98-82DE-40C3-92AA-2BD7B53F46D6}" xr6:coauthVersionLast="45" xr6:coauthVersionMax="45" xr10:uidLastSave="{00000000-0000-0000-0000-000000000000}"/>
  <bookViews>
    <workbookView xWindow="-120" yWindow="-120" windowWidth="20730" windowHeight="11160" tabRatio="835" firstSheet="4" activeTab="9" xr2:uid="{00000000-000D-0000-FFFF-FFFF00000000}"/>
  </bookViews>
  <sheets>
    <sheet name="提出【A】" sheetId="2" r:id="rId1"/>
    <sheet name="表紙（計画書）【A】" sheetId="3" r:id="rId2"/>
    <sheet name="１、２" sheetId="4" r:id="rId3"/>
    <sheet name="３～８" sheetId="5" r:id="rId4"/>
    <sheet name="名簿（1-1）5万" sheetId="6" r:id="rId5"/>
    <sheet name="名簿（1-2）80万" sheetId="9" r:id="rId6"/>
    <sheet name="名簿（1-3）25万" sheetId="10" r:id="rId7"/>
    <sheet name="名簿（２）2万" sheetId="7" r:id="rId8"/>
    <sheet name="名簿（３）2,200円" sheetId="8" r:id="rId9"/>
    <sheet name="取組実施者毎 総括表" sheetId="22" r:id="rId10"/>
    <sheet name="表紙（計画書）【A】【例】" sheetId="12" r:id="rId11"/>
    <sheet name="１、２【例】" sheetId="13" r:id="rId12"/>
    <sheet name="３～８【例】" sheetId="20" r:id="rId13"/>
    <sheet name="名簿（1-1）5万【例】" sheetId="15" r:id="rId14"/>
    <sheet name="名簿（1-2）80万【例】" sheetId="16" r:id="rId15"/>
    <sheet name="名簿（1-3）25万【例】" sheetId="17" r:id="rId16"/>
    <sheet name="名簿（２）2万【例】" sheetId="18" r:id="rId17"/>
    <sheet name="名簿（３）2,200円【例】" sheetId="19" r:id="rId18"/>
  </sheets>
  <externalReferences>
    <externalReference r:id="rId19"/>
  </externalReferences>
  <definedNames>
    <definedName name="_xlnm.Print_Area" localSheetId="2">'１、２'!$A$1:$G$27</definedName>
    <definedName name="_xlnm.Print_Area" localSheetId="11">'１、２【例】'!$A$1:$G$27</definedName>
    <definedName name="_xlnm.Print_Area" localSheetId="3">'３～８'!$A$1:$Q$79</definedName>
    <definedName name="_xlnm.Print_Area" localSheetId="9">'取組実施者毎 総括表'!$A$1:$R$43</definedName>
    <definedName name="_xlnm.Print_Area" localSheetId="1">'表紙（計画書）【A】'!$A$1:$BF$37</definedName>
    <definedName name="_xlnm.Print_Area" localSheetId="10">'表紙（計画書）【A】【例】'!$A$1:$BF$37</definedName>
    <definedName name="_xlnm.Print_Area" localSheetId="4">'名簿（1-1）5万'!$A$1:$V$42</definedName>
    <definedName name="_xlnm.Print_Area" localSheetId="13">'名簿（1-1）5万【例】'!$A$1:$V$42</definedName>
    <definedName name="_xlnm.Print_Area" localSheetId="5">'名簿（1-2）80万'!$A$1:$S$42</definedName>
    <definedName name="_xlnm.Print_Area" localSheetId="14">'名簿（1-2）80万【例】'!$A$1:$S$42</definedName>
    <definedName name="_xlnm.Print_Area" localSheetId="6">'名簿（1-3）25万'!$A$1:$S$42</definedName>
    <definedName name="_xlnm.Print_Area" localSheetId="15">'名簿（1-3）25万【例】'!$A$1:$S$42</definedName>
    <definedName name="_xlnm.Print_Area" localSheetId="7">'名簿（２）2万'!$A$1:$S$42</definedName>
    <definedName name="_xlnm.Print_Area" localSheetId="16">'名簿（２）2万【例】'!$A$1:$S$42</definedName>
    <definedName name="_xlnm.Print_Area" localSheetId="8">'名簿（３）2,200円'!$A$1:$O$42</definedName>
    <definedName name="_xlnm.Print_Area" localSheetId="17">'名簿（３）2,200円【例】'!$A$1:$O$42</definedName>
    <definedName name="管轄局">[1]Sheet1!$B$3:$B$11</definedName>
    <definedName name="政策目的">[1]Sheet1!$G$3:$G$5</definedName>
  </definedNames>
  <calcPr calcId="181029"/>
</workbook>
</file>

<file path=xl/calcChain.xml><?xml version="1.0" encoding="utf-8"?>
<calcChain xmlns="http://schemas.openxmlformats.org/spreadsheetml/2006/main">
  <c r="P40" i="22" l="1"/>
  <c r="O40" i="22"/>
  <c r="K40" i="22"/>
  <c r="J40" i="22"/>
  <c r="N40" i="22" s="1"/>
  <c r="H40" i="22"/>
  <c r="G40" i="22"/>
  <c r="F40" i="22"/>
  <c r="I37" i="22"/>
  <c r="L37" i="22" s="1"/>
  <c r="M37" i="22" s="1"/>
  <c r="N37" i="22" s="1"/>
  <c r="Q37" i="22" s="1"/>
  <c r="L34" i="22"/>
  <c r="M34" i="22" s="1"/>
  <c r="N34" i="22" s="1"/>
  <c r="Q34" i="22" s="1"/>
  <c r="I34" i="22"/>
  <c r="I31" i="22"/>
  <c r="L31" i="22" s="1"/>
  <c r="M31" i="22" s="1"/>
  <c r="N31" i="22" s="1"/>
  <c r="Q31" i="22" s="1"/>
  <c r="I28" i="22"/>
  <c r="L28" i="22" s="1"/>
  <c r="M28" i="22" s="1"/>
  <c r="N28" i="22" s="1"/>
  <c r="Q28" i="22" s="1"/>
  <c r="I25" i="22"/>
  <c r="L25" i="22" s="1"/>
  <c r="M25" i="22" s="1"/>
  <c r="N25" i="22" s="1"/>
  <c r="Q25" i="22" s="1"/>
  <c r="I22" i="22"/>
  <c r="L22" i="22" s="1"/>
  <c r="M22" i="22" s="1"/>
  <c r="N22" i="22" s="1"/>
  <c r="Q22" i="22" s="1"/>
  <c r="L19" i="22"/>
  <c r="M19" i="22" s="1"/>
  <c r="N19" i="22" s="1"/>
  <c r="Q19" i="22" s="1"/>
  <c r="I19" i="22"/>
  <c r="I16" i="22"/>
  <c r="L16" i="22" s="1"/>
  <c r="M16" i="22" s="1"/>
  <c r="N16" i="22" s="1"/>
  <c r="Q16" i="22" s="1"/>
  <c r="I13" i="22"/>
  <c r="L13" i="22" s="1"/>
  <c r="M13" i="22" s="1"/>
  <c r="N13" i="22" s="1"/>
  <c r="Q13" i="22" s="1"/>
  <c r="I10" i="22"/>
  <c r="I40" i="22" s="1"/>
  <c r="L40" i="22" s="1"/>
  <c r="M40" i="22" s="1"/>
  <c r="L10" i="22" l="1"/>
  <c r="M10" i="22" s="1"/>
  <c r="N10" i="22" s="1"/>
  <c r="Q10" i="22" s="1"/>
  <c r="Q40" i="22" s="1"/>
  <c r="I38" i="20" l="1"/>
  <c r="L39" i="17" l="1"/>
  <c r="L39" i="16"/>
  <c r="M39" i="15"/>
  <c r="L39" i="9" l="1"/>
  <c r="L39" i="10"/>
  <c r="M39" i="6"/>
  <c r="L61" i="20" l="1"/>
  <c r="L55" i="20"/>
  <c r="D42" i="20"/>
  <c r="I42" i="20" s="1"/>
  <c r="D40" i="20"/>
  <c r="I40" i="20" s="1"/>
  <c r="D36" i="20"/>
  <c r="I36" i="20" s="1"/>
  <c r="D34" i="20"/>
  <c r="D45" i="20" l="1"/>
  <c r="L67" i="20"/>
  <c r="I34" i="20"/>
  <c r="I45" i="20" s="1"/>
  <c r="K39" i="19" l="1"/>
  <c r="J39" i="19"/>
  <c r="I39" i="19"/>
  <c r="L9" i="19"/>
  <c r="L39" i="19" s="1"/>
  <c r="R41" i="18"/>
  <c r="P41" i="18"/>
  <c r="N41" i="18"/>
  <c r="L40" i="18"/>
  <c r="K40" i="18"/>
  <c r="K39" i="18"/>
  <c r="K41" i="18" s="1"/>
  <c r="I39" i="18"/>
  <c r="R38" i="18"/>
  <c r="P38" i="18"/>
  <c r="N38" i="18"/>
  <c r="L38" i="18"/>
  <c r="K38" i="18"/>
  <c r="R35" i="18"/>
  <c r="P35" i="18"/>
  <c r="N35" i="18"/>
  <c r="L35" i="18"/>
  <c r="K35" i="18"/>
  <c r="R32" i="18"/>
  <c r="P32" i="18"/>
  <c r="N32" i="18"/>
  <c r="L32" i="18"/>
  <c r="K32" i="18"/>
  <c r="R29" i="18"/>
  <c r="P29" i="18"/>
  <c r="N29" i="18"/>
  <c r="L29" i="18"/>
  <c r="K29" i="18"/>
  <c r="R26" i="18"/>
  <c r="P26" i="18"/>
  <c r="N26" i="18"/>
  <c r="L26" i="18"/>
  <c r="K26" i="18"/>
  <c r="R23" i="18"/>
  <c r="P23" i="18"/>
  <c r="N23" i="18"/>
  <c r="L23" i="18"/>
  <c r="K23" i="18"/>
  <c r="R20" i="18"/>
  <c r="P20" i="18"/>
  <c r="N20" i="18"/>
  <c r="L20" i="18"/>
  <c r="K20" i="18"/>
  <c r="R17" i="18"/>
  <c r="P17" i="18"/>
  <c r="N17" i="18"/>
  <c r="L17" i="18"/>
  <c r="K17" i="18"/>
  <c r="R14" i="18"/>
  <c r="P14" i="18"/>
  <c r="N14" i="18"/>
  <c r="K14" i="18"/>
  <c r="L12" i="18"/>
  <c r="L14" i="18" s="1"/>
  <c r="R11" i="18"/>
  <c r="P11" i="18"/>
  <c r="N11" i="18"/>
  <c r="L11" i="18"/>
  <c r="K11" i="18"/>
  <c r="L9" i="18"/>
  <c r="J39" i="17"/>
  <c r="I39" i="17"/>
  <c r="K9" i="17"/>
  <c r="K39" i="17" s="1"/>
  <c r="J39" i="16"/>
  <c r="I39" i="16"/>
  <c r="K12" i="16"/>
  <c r="K9" i="16"/>
  <c r="K39" i="16" s="1"/>
  <c r="K40" i="15"/>
  <c r="K39" i="15"/>
  <c r="K41" i="15" s="1"/>
  <c r="I39" i="15"/>
  <c r="L38" i="15"/>
  <c r="K38" i="15"/>
  <c r="L35" i="15"/>
  <c r="K35" i="15"/>
  <c r="L32" i="15"/>
  <c r="K32" i="15"/>
  <c r="L29" i="15"/>
  <c r="K29" i="15"/>
  <c r="L26" i="15"/>
  <c r="K26" i="15"/>
  <c r="L23" i="15"/>
  <c r="K23" i="15"/>
  <c r="K20" i="15"/>
  <c r="L19" i="15"/>
  <c r="L40" i="15" s="1"/>
  <c r="L18" i="15"/>
  <c r="L20" i="15" s="1"/>
  <c r="K17" i="15"/>
  <c r="L15" i="15"/>
  <c r="L17" i="15" s="1"/>
  <c r="K14" i="15"/>
  <c r="L12" i="15"/>
  <c r="L14" i="15" s="1"/>
  <c r="K11" i="15"/>
  <c r="L9" i="15"/>
  <c r="L11" i="15" s="1"/>
  <c r="L39" i="15" l="1"/>
  <c r="L41" i="15" s="1"/>
  <c r="L39" i="18"/>
  <c r="L41" i="18" s="1"/>
  <c r="P38" i="7" l="1"/>
  <c r="N38" i="7"/>
  <c r="P35" i="7"/>
  <c r="N35" i="7"/>
  <c r="P32" i="7"/>
  <c r="N32" i="7"/>
  <c r="P29" i="7"/>
  <c r="N29" i="7"/>
  <c r="P26" i="7"/>
  <c r="N26" i="7"/>
  <c r="P23" i="7"/>
  <c r="N23" i="7"/>
  <c r="P20" i="7"/>
  <c r="N20" i="7"/>
  <c r="P17" i="7"/>
  <c r="N17" i="7"/>
  <c r="P14" i="7"/>
  <c r="N14" i="7"/>
  <c r="R38" i="7"/>
  <c r="R35" i="7"/>
  <c r="R32" i="7"/>
  <c r="R29" i="7"/>
  <c r="R26" i="7"/>
  <c r="R23" i="7"/>
  <c r="R20" i="7"/>
  <c r="R17" i="7"/>
  <c r="R14" i="7"/>
  <c r="R41" i="7"/>
  <c r="P41" i="7"/>
  <c r="N41" i="7"/>
  <c r="R11" i="7"/>
  <c r="P11" i="7"/>
  <c r="N11" i="7"/>
  <c r="L41" i="7"/>
  <c r="K41" i="7"/>
  <c r="L41" i="6"/>
  <c r="K41" i="6"/>
  <c r="L38" i="7"/>
  <c r="K38" i="7"/>
  <c r="L35" i="7"/>
  <c r="K35" i="7"/>
  <c r="L32" i="7"/>
  <c r="K32" i="7"/>
  <c r="L29" i="7"/>
  <c r="K29" i="7"/>
  <c r="L26" i="7"/>
  <c r="K26" i="7"/>
  <c r="L23" i="7"/>
  <c r="K23" i="7"/>
  <c r="L20" i="7"/>
  <c r="K20" i="7"/>
  <c r="L17" i="7"/>
  <c r="K17" i="7"/>
  <c r="L14" i="7"/>
  <c r="K14" i="7"/>
  <c r="L11" i="7"/>
  <c r="K11" i="7"/>
  <c r="L38" i="6"/>
  <c r="K38" i="6"/>
  <c r="L35" i="6"/>
  <c r="K35" i="6"/>
  <c r="L32" i="6"/>
  <c r="K32" i="6"/>
  <c r="L29" i="6"/>
  <c r="K29" i="6"/>
  <c r="L26" i="6"/>
  <c r="K26" i="6"/>
  <c r="L23" i="6"/>
  <c r="K23" i="6"/>
  <c r="L20" i="6"/>
  <c r="K20" i="6"/>
  <c r="L17" i="6"/>
  <c r="K17" i="6"/>
  <c r="L14" i="6"/>
  <c r="K14" i="6"/>
  <c r="L11" i="6"/>
  <c r="K11" i="6"/>
</calcChain>
</file>

<file path=xl/sharedStrings.xml><?xml version="1.0" encoding="utf-8"?>
<sst xmlns="http://schemas.openxmlformats.org/spreadsheetml/2006/main" count="1533" uniqueCount="259">
  <si>
    <t>番　　　号　　</t>
    <rPh sb="0" eb="1">
      <t>バン</t>
    </rPh>
    <rPh sb="4" eb="5">
      <t>ゴウ</t>
    </rPh>
    <phoneticPr fontId="2"/>
  </si>
  <si>
    <t>年　月　日　　</t>
    <rPh sb="0" eb="1">
      <t>ネン</t>
    </rPh>
    <rPh sb="2" eb="3">
      <t>ガツ</t>
    </rPh>
    <rPh sb="4" eb="5">
      <t>ニチ</t>
    </rPh>
    <phoneticPr fontId="2"/>
  </si>
  <si>
    <t>所　　在　　地</t>
  </si>
  <si>
    <t>代 表 者 氏 名</t>
  </si>
  <si>
    <t>印</t>
  </si>
  <si>
    <t>所属：</t>
    <rPh sb="0" eb="2">
      <t>ショゾク</t>
    </rPh>
    <phoneticPr fontId="2"/>
  </si>
  <si>
    <t>氏名：</t>
    <rPh sb="0" eb="2">
      <t>シメイ</t>
    </rPh>
    <phoneticPr fontId="2"/>
  </si>
  <si>
    <t>連絡先：</t>
    <rPh sb="0" eb="3">
      <t>レンラクサキ</t>
    </rPh>
    <phoneticPr fontId="2"/>
  </si>
  <si>
    <t>E-mail：</t>
    <phoneticPr fontId="2"/>
  </si>
  <si>
    <t>高収益作物次期作支援交付金</t>
    <rPh sb="0" eb="3">
      <t>コウシュウエキ</t>
    </rPh>
    <rPh sb="3" eb="5">
      <t>サクモツ</t>
    </rPh>
    <rPh sb="5" eb="7">
      <t>ジキ</t>
    </rPh>
    <rPh sb="7" eb="8">
      <t>サク</t>
    </rPh>
    <rPh sb="8" eb="10">
      <t>シエン</t>
    </rPh>
    <rPh sb="10" eb="13">
      <t>コウフキン</t>
    </rPh>
    <phoneticPr fontId="2"/>
  </si>
  <si>
    <t>事業実施年度：</t>
    <rPh sb="0" eb="2">
      <t>ジギョウ</t>
    </rPh>
    <rPh sb="2" eb="4">
      <t>ジッシ</t>
    </rPh>
    <rPh sb="4" eb="6">
      <t>ネンド</t>
    </rPh>
    <phoneticPr fontId="2"/>
  </si>
  <si>
    <t>令和</t>
    <rPh sb="0" eb="2">
      <t>レイワ</t>
    </rPh>
    <phoneticPr fontId="2"/>
  </si>
  <si>
    <t>年度</t>
    <rPh sb="0" eb="2">
      <t>ネンド</t>
    </rPh>
    <phoneticPr fontId="2"/>
  </si>
  <si>
    <t>　　所　在　地：</t>
    <rPh sb="2" eb="3">
      <t>ショ</t>
    </rPh>
    <rPh sb="4" eb="5">
      <t>ザイ</t>
    </rPh>
    <rPh sb="6" eb="7">
      <t>チ</t>
    </rPh>
    <rPh sb="7" eb="8">
      <t>チメイ</t>
    </rPh>
    <phoneticPr fontId="2"/>
  </si>
  <si>
    <t>代表者</t>
    <rPh sb="0" eb="3">
      <t>ダイヒョウシャ</t>
    </rPh>
    <phoneticPr fontId="2"/>
  </si>
  <si>
    <t>所属・役職</t>
    <rPh sb="0" eb="2">
      <t>ショゾク</t>
    </rPh>
    <rPh sb="3" eb="5">
      <t>ヤクショク</t>
    </rPh>
    <phoneticPr fontId="2"/>
  </si>
  <si>
    <t>氏名</t>
    <rPh sb="0" eb="2">
      <t>シメイ</t>
    </rPh>
    <phoneticPr fontId="2"/>
  </si>
  <si>
    <t>担当者</t>
    <rPh sb="0" eb="3">
      <t>タントウシャ</t>
    </rPh>
    <phoneticPr fontId="2"/>
  </si>
  <si>
    <t>電話番号</t>
    <rPh sb="0" eb="2">
      <t>デンワ</t>
    </rPh>
    <rPh sb="2" eb="4">
      <t>バンゴウ</t>
    </rPh>
    <phoneticPr fontId="2"/>
  </si>
  <si>
    <t>FAX番号</t>
    <phoneticPr fontId="2"/>
  </si>
  <si>
    <t>E-mail</t>
    <phoneticPr fontId="2"/>
  </si>
  <si>
    <t>第２　事業における現状及び実施方針</t>
    <rPh sb="0" eb="1">
      <t>ダイ</t>
    </rPh>
    <rPh sb="3" eb="5">
      <t>ジギョウ</t>
    </rPh>
    <rPh sb="9" eb="11">
      <t>ゲンジョウ</t>
    </rPh>
    <rPh sb="11" eb="12">
      <t>オヨ</t>
    </rPh>
    <rPh sb="13" eb="15">
      <t>ジッシ</t>
    </rPh>
    <rPh sb="15" eb="17">
      <t>ホウシン</t>
    </rPh>
    <phoneticPr fontId="2"/>
  </si>
  <si>
    <t>現状</t>
    <rPh sb="0" eb="2">
      <t>ゲンジョウ</t>
    </rPh>
    <phoneticPr fontId="2"/>
  </si>
  <si>
    <t>実施方針</t>
    <rPh sb="0" eb="2">
      <t>ジッシ</t>
    </rPh>
    <rPh sb="2" eb="4">
      <t>ホウシン</t>
    </rPh>
    <phoneticPr fontId="2"/>
  </si>
  <si>
    <t>第３　成果目標</t>
    <rPh sb="0" eb="1">
      <t>ダイ</t>
    </rPh>
    <rPh sb="3" eb="5">
      <t>セイカ</t>
    </rPh>
    <rPh sb="5" eb="7">
      <t>モクヒョウ</t>
    </rPh>
    <phoneticPr fontId="2"/>
  </si>
  <si>
    <t>取組内容</t>
    <rPh sb="0" eb="2">
      <t>トリクミ</t>
    </rPh>
    <rPh sb="2" eb="4">
      <t>ナイヨウ</t>
    </rPh>
    <phoneticPr fontId="2"/>
  </si>
  <si>
    <t>備考</t>
    <phoneticPr fontId="2"/>
  </si>
  <si>
    <t>平地</t>
    <rPh sb="0" eb="2">
      <t>ヘイチ</t>
    </rPh>
    <phoneticPr fontId="2"/>
  </si>
  <si>
    <t>中山間地域等</t>
    <rPh sb="0" eb="1">
      <t>チュウ</t>
    </rPh>
    <rPh sb="1" eb="3">
      <t>サンカン</t>
    </rPh>
    <rPh sb="3" eb="5">
      <t>チイキ</t>
    </rPh>
    <rPh sb="5" eb="6">
      <t>トウ</t>
    </rPh>
    <phoneticPr fontId="2"/>
  </si>
  <si>
    <t>－</t>
    <phoneticPr fontId="2"/>
  </si>
  <si>
    <t>合　　　　計</t>
    <rPh sb="0" eb="1">
      <t>ゴウ</t>
    </rPh>
    <rPh sb="5" eb="6">
      <t>ケイ</t>
    </rPh>
    <phoneticPr fontId="2"/>
  </si>
  <si>
    <t>　１　経費の配分及び負担区分</t>
    <rPh sb="3" eb="5">
      <t>ケイヒ</t>
    </rPh>
    <phoneticPr fontId="2"/>
  </si>
  <si>
    <t>総事業費
(A)+(B)+(C)</t>
    <rPh sb="0" eb="4">
      <t>ソウジギョウヒ</t>
    </rPh>
    <phoneticPr fontId="2"/>
  </si>
  <si>
    <t>負担区分</t>
    <phoneticPr fontId="2"/>
  </si>
  <si>
    <t>備考</t>
    <rPh sb="0" eb="2">
      <t>ビコウ</t>
    </rPh>
    <phoneticPr fontId="2"/>
  </si>
  <si>
    <t>国庫交付金
(A)</t>
    <rPh sb="2" eb="5">
      <t>コウフキン</t>
    </rPh>
    <phoneticPr fontId="2"/>
  </si>
  <si>
    <t>自己資金
(B)</t>
    <phoneticPr fontId="2"/>
  </si>
  <si>
    <t>その他
(C)</t>
    <phoneticPr fontId="2"/>
  </si>
  <si>
    <t>円</t>
    <phoneticPr fontId="2"/>
  </si>
  <si>
    <t>　　同税額が明らかでない場合には「含税額」とそれぞれ記入すること。</t>
    <phoneticPr fontId="2"/>
  </si>
  <si>
    <t>　２　事業費の内訳</t>
    <rPh sb="3" eb="6">
      <t>ジギョウヒ</t>
    </rPh>
    <rPh sb="7" eb="9">
      <t>ウチワケ</t>
    </rPh>
    <phoneticPr fontId="2"/>
  </si>
  <si>
    <t>事業内容</t>
    <rPh sb="0" eb="2">
      <t>ジギョウ</t>
    </rPh>
    <rPh sb="2" eb="4">
      <t>ナイヨウ</t>
    </rPh>
    <phoneticPr fontId="2"/>
  </si>
  <si>
    <t>費目</t>
    <rPh sb="0" eb="2">
      <t>ヒモク</t>
    </rPh>
    <phoneticPr fontId="2"/>
  </si>
  <si>
    <t>細目</t>
    <rPh sb="0" eb="2">
      <t>サイモク</t>
    </rPh>
    <phoneticPr fontId="2"/>
  </si>
  <si>
    <t>実施計画</t>
    <phoneticPr fontId="2"/>
  </si>
  <si>
    <t>計</t>
    <rPh sb="0" eb="1">
      <t>ケイ</t>
    </rPh>
    <phoneticPr fontId="2"/>
  </si>
  <si>
    <t>総計</t>
    <rPh sb="0" eb="2">
      <t>ソウケイ</t>
    </rPh>
    <phoneticPr fontId="2"/>
  </si>
  <si>
    <t>令和　　　年　　　月　　　日</t>
    <rPh sb="0" eb="2">
      <t>レイワ</t>
    </rPh>
    <rPh sb="5" eb="6">
      <t>ネン</t>
    </rPh>
    <rPh sb="9" eb="10">
      <t>ツキ</t>
    </rPh>
    <rPh sb="13" eb="14">
      <t>ニチ</t>
    </rPh>
    <phoneticPr fontId="2"/>
  </si>
  <si>
    <t>（１）</t>
    <phoneticPr fontId="2"/>
  </si>
  <si>
    <t>（２）</t>
    <phoneticPr fontId="2"/>
  </si>
  <si>
    <t>（３）</t>
    <phoneticPr fontId="2"/>
  </si>
  <si>
    <t>No</t>
  </si>
  <si>
    <t>収入保険等
の状況</t>
    <rPh sb="0" eb="2">
      <t>シュウニュウ</t>
    </rPh>
    <rPh sb="2" eb="4">
      <t>ホケン</t>
    </rPh>
    <rPh sb="4" eb="5">
      <t>ナド</t>
    </rPh>
    <rPh sb="7" eb="9">
      <t>ジョウキョウ</t>
    </rPh>
    <phoneticPr fontId="2"/>
  </si>
  <si>
    <t>交付対象面積
（a）</t>
    <rPh sb="0" eb="2">
      <t>コウフ</t>
    </rPh>
    <rPh sb="2" eb="4">
      <t>タイショウ</t>
    </rPh>
    <rPh sb="4" eb="6">
      <t>メンセキ</t>
    </rPh>
    <phoneticPr fontId="2"/>
  </si>
  <si>
    <t>備考</t>
  </si>
  <si>
    <t>□</t>
    <phoneticPr fontId="2"/>
  </si>
  <si>
    <t>出荷実績（過去実績）</t>
    <rPh sb="0" eb="2">
      <t>シュッカ</t>
    </rPh>
    <rPh sb="2" eb="4">
      <t>ジッセキ</t>
    </rPh>
    <rPh sb="5" eb="7">
      <t>カコ</t>
    </rPh>
    <rPh sb="7" eb="9">
      <t>ジッセキ</t>
    </rPh>
    <phoneticPr fontId="2"/>
  </si>
  <si>
    <t>合計</t>
    <rPh sb="0" eb="2">
      <t>ゴウケイ</t>
    </rPh>
    <phoneticPr fontId="2"/>
  </si>
  <si>
    <t>ア</t>
    <phoneticPr fontId="2"/>
  </si>
  <si>
    <t>イ</t>
    <phoneticPr fontId="2"/>
  </si>
  <si>
    <t>ウ</t>
    <phoneticPr fontId="2"/>
  </si>
  <si>
    <t>取組面積（a）</t>
    <rPh sb="0" eb="2">
      <t>トリクミ</t>
    </rPh>
    <rPh sb="2" eb="4">
      <t>メンセキ</t>
    </rPh>
    <phoneticPr fontId="2"/>
  </si>
  <si>
    <t>合計</t>
    <rPh sb="0" eb="2">
      <t>ゴウケイ</t>
    </rPh>
    <phoneticPr fontId="8"/>
  </si>
  <si>
    <t>中山間地域等</t>
    <rPh sb="0" eb="1">
      <t>チュウ</t>
    </rPh>
    <rPh sb="1" eb="3">
      <t>サンカン</t>
    </rPh>
    <rPh sb="3" eb="5">
      <t>チイキ</t>
    </rPh>
    <rPh sb="5" eb="6">
      <t>ナド</t>
    </rPh>
    <phoneticPr fontId="2"/>
  </si>
  <si>
    <t>―</t>
    <phoneticPr fontId="2"/>
  </si>
  <si>
    <t>中山間等</t>
    <rPh sb="0" eb="1">
      <t>チュウ</t>
    </rPh>
    <rPh sb="1" eb="3">
      <t>サンカン</t>
    </rPh>
    <rPh sb="3" eb="4">
      <t>ナド</t>
    </rPh>
    <phoneticPr fontId="2"/>
  </si>
  <si>
    <t>取組実施者名</t>
    <rPh sb="0" eb="2">
      <t>トリクミ</t>
    </rPh>
    <rPh sb="2" eb="4">
      <t>ジッシ</t>
    </rPh>
    <rPh sb="4" eb="5">
      <t>シャ</t>
    </rPh>
    <rPh sb="5" eb="6">
      <t>メイ</t>
    </rPh>
    <phoneticPr fontId="8"/>
  </si>
  <si>
    <t>地区名又は団体名：</t>
    <phoneticPr fontId="2"/>
  </si>
  <si>
    <t>エ</t>
    <phoneticPr fontId="2"/>
  </si>
  <si>
    <t>オ</t>
    <phoneticPr fontId="2"/>
  </si>
  <si>
    <t>取組実施者住所</t>
    <rPh sb="0" eb="2">
      <t>トリクミ</t>
    </rPh>
    <rPh sb="2" eb="4">
      <t>ジッシ</t>
    </rPh>
    <rPh sb="4" eb="5">
      <t>シャ</t>
    </rPh>
    <rPh sb="5" eb="7">
      <t>ジュウショ</t>
    </rPh>
    <phoneticPr fontId="8"/>
  </si>
  <si>
    <t>取組項目</t>
    <rPh sb="2" eb="4">
      <t>コウモク</t>
    </rPh>
    <phoneticPr fontId="2"/>
  </si>
  <si>
    <t>－</t>
  </si>
  <si>
    <t>取組実施者
電話番号</t>
    <rPh sb="0" eb="2">
      <t>トリクミ</t>
    </rPh>
    <rPh sb="2" eb="4">
      <t>ジッシ</t>
    </rPh>
    <rPh sb="4" eb="5">
      <t>シャ</t>
    </rPh>
    <rPh sb="6" eb="8">
      <t>デンワ</t>
    </rPh>
    <rPh sb="8" eb="10">
      <t>バンゴウ</t>
    </rPh>
    <phoneticPr fontId="8"/>
  </si>
  <si>
    <t>第４　現況値</t>
    <rPh sb="0" eb="1">
      <t>ダイ</t>
    </rPh>
    <rPh sb="3" eb="5">
      <t>ゲンキョウ</t>
    </rPh>
    <rPh sb="5" eb="6">
      <t>チ</t>
    </rPh>
    <phoneticPr fontId="2"/>
  </si>
  <si>
    <t>第８　添付書類</t>
    <rPh sb="0" eb="1">
      <t>ダイ</t>
    </rPh>
    <rPh sb="3" eb="5">
      <t>テンプ</t>
    </rPh>
    <rPh sb="5" eb="7">
      <t>ショルイ</t>
    </rPh>
    <phoneticPr fontId="2"/>
  </si>
  <si>
    <t>　１　高収益作物次期作支援</t>
    <rPh sb="3" eb="11">
      <t>コウシュウエキサクモツジキサク</t>
    </rPh>
    <rPh sb="11" eb="13">
      <t>シエン</t>
    </rPh>
    <phoneticPr fontId="2"/>
  </si>
  <si>
    <t>支援メニュー等</t>
    <rPh sb="0" eb="2">
      <t>シエン</t>
    </rPh>
    <rPh sb="6" eb="7">
      <t>ナド</t>
    </rPh>
    <phoneticPr fontId="2"/>
  </si>
  <si>
    <t>高収益作物次期作支援</t>
    <rPh sb="0" eb="3">
      <t>コウシュウエキ</t>
    </rPh>
    <rPh sb="3" eb="5">
      <t>サクモツ</t>
    </rPh>
    <rPh sb="5" eb="7">
      <t>ジキ</t>
    </rPh>
    <rPh sb="7" eb="8">
      <t>サク</t>
    </rPh>
    <rPh sb="8" eb="10">
      <t>シエン</t>
    </rPh>
    <phoneticPr fontId="2"/>
  </si>
  <si>
    <t>※複数の地区を設定している場合は、地区ごとに必要事項を記入すること。</t>
    <rPh sb="7" eb="9">
      <t>セッテイ</t>
    </rPh>
    <rPh sb="13" eb="15">
      <t>バアイ</t>
    </rPh>
    <phoneticPr fontId="2"/>
  </si>
  <si>
    <t>高収益作物次期作支援推進事務については、経費算定の根拠とした資料（見積書等の写し）を添付すること。</t>
    <rPh sb="0" eb="3">
      <t>コウシュウエキ</t>
    </rPh>
    <rPh sb="3" eb="5">
      <t>サクモツ</t>
    </rPh>
    <rPh sb="5" eb="7">
      <t>ジキ</t>
    </rPh>
    <rPh sb="7" eb="8">
      <t>サク</t>
    </rPh>
    <rPh sb="8" eb="10">
      <t>シエン</t>
    </rPh>
    <rPh sb="10" eb="12">
      <t>スイシン</t>
    </rPh>
    <rPh sb="12" eb="14">
      <t>ジム</t>
    </rPh>
    <rPh sb="33" eb="36">
      <t>ミツモリショ</t>
    </rPh>
    <rPh sb="36" eb="37">
      <t>トウ</t>
    </rPh>
    <phoneticPr fontId="2"/>
  </si>
  <si>
    <t>―</t>
  </si>
  <si>
    <t>高収益作物過去実績
確認欄</t>
    <rPh sb="0" eb="3">
      <t>コウシュウエキ</t>
    </rPh>
    <rPh sb="3" eb="5">
      <t>サクモツ</t>
    </rPh>
    <rPh sb="5" eb="7">
      <t>カコ</t>
    </rPh>
    <rPh sb="7" eb="9">
      <t>ジッセキ</t>
    </rPh>
    <rPh sb="10" eb="12">
      <t>カクニン</t>
    </rPh>
    <rPh sb="12" eb="13">
      <t>ラン</t>
    </rPh>
    <phoneticPr fontId="8"/>
  </si>
  <si>
    <t>交付金額
（円）</t>
    <rPh sb="0" eb="2">
      <t>コウフ</t>
    </rPh>
    <rPh sb="2" eb="4">
      <t>キンガク</t>
    </rPh>
    <rPh sb="6" eb="7">
      <t>エン</t>
    </rPh>
    <phoneticPr fontId="2"/>
  </si>
  <si>
    <t>第５　事業の内容</t>
    <rPh sb="0" eb="1">
      <t>ダイ</t>
    </rPh>
    <rPh sb="3" eb="5">
      <t>ジギョウ</t>
    </rPh>
    <rPh sb="6" eb="8">
      <t>ナイヨウ</t>
    </rPh>
    <phoneticPr fontId="2"/>
  </si>
  <si>
    <t>第６　事業実施経費</t>
    <rPh sb="0" eb="1">
      <t>ダイ</t>
    </rPh>
    <rPh sb="3" eb="5">
      <t>ジギョウ</t>
    </rPh>
    <rPh sb="5" eb="7">
      <t>ジッシ</t>
    </rPh>
    <rPh sb="7" eb="9">
      <t>ケイヒ</t>
    </rPh>
    <phoneticPr fontId="2"/>
  </si>
  <si>
    <t>第７　事業の完了予定（又は完了）年月日</t>
    <rPh sb="0" eb="1">
      <t>ダイ</t>
    </rPh>
    <rPh sb="3" eb="5">
      <t>ジギョウ</t>
    </rPh>
    <rPh sb="6" eb="8">
      <t>カンリョウ</t>
    </rPh>
    <rPh sb="8" eb="10">
      <t>ヨテイ</t>
    </rPh>
    <rPh sb="11" eb="12">
      <t>マタ</t>
    </rPh>
    <rPh sb="13" eb="15">
      <t>カンリョウ</t>
    </rPh>
    <rPh sb="16" eb="19">
      <t>ネンガッピ</t>
    </rPh>
    <phoneticPr fontId="2"/>
  </si>
  <si>
    <t>地区名</t>
    <rPh sb="0" eb="2">
      <t>チク</t>
    </rPh>
    <rPh sb="2" eb="3">
      <t>メイ</t>
    </rPh>
    <phoneticPr fontId="2"/>
  </si>
  <si>
    <t>現況面積
（a）</t>
    <rPh sb="0" eb="2">
      <t>ゲンキョウ</t>
    </rPh>
    <rPh sb="2" eb="4">
      <t>メンセキ</t>
    </rPh>
    <phoneticPr fontId="2"/>
  </si>
  <si>
    <t>人・日</t>
    <rPh sb="0" eb="1">
      <t>ニン</t>
    </rPh>
    <rPh sb="2" eb="3">
      <t>ヒ</t>
    </rPh>
    <phoneticPr fontId="2"/>
  </si>
  <si>
    <t>（２）要綱第４の２の（１）関係
［80万円/10ａ］</t>
    <rPh sb="3" eb="5">
      <t>ヨウコウ</t>
    </rPh>
    <rPh sb="5" eb="6">
      <t>ダイ</t>
    </rPh>
    <rPh sb="13" eb="15">
      <t>カンケイ</t>
    </rPh>
    <phoneticPr fontId="2"/>
  </si>
  <si>
    <t>（３）要綱第４の２の（１）関係
［25万円/10ａ］</t>
    <rPh sb="3" eb="5">
      <t>ヨウコウ</t>
    </rPh>
    <rPh sb="5" eb="6">
      <t>ダイ</t>
    </rPh>
    <rPh sb="13" eb="15">
      <t>カンケイ</t>
    </rPh>
    <phoneticPr fontId="2"/>
  </si>
  <si>
    <t>（２）要綱第４の２の（１）関係
［80万円/10ａ］</t>
    <phoneticPr fontId="2"/>
  </si>
  <si>
    <t>（３）要綱第４の２の（１）関係
［25万円/10ａ］</t>
    <phoneticPr fontId="2"/>
  </si>
  <si>
    <t>注：現況面積は、別紙様式第６－２号の現況面積の合計値を記入する。</t>
    <rPh sb="0" eb="1">
      <t>チュウ</t>
    </rPh>
    <rPh sb="2" eb="4">
      <t>ゲンキョウ</t>
    </rPh>
    <phoneticPr fontId="2"/>
  </si>
  <si>
    <t>事業費金額（円）
（①×②）</t>
    <phoneticPr fontId="2"/>
  </si>
  <si>
    <t>（４）</t>
    <phoneticPr fontId="2"/>
  </si>
  <si>
    <t>その他、地方農政局長等が必要と認める書類</t>
    <rPh sb="2" eb="3">
      <t>タ</t>
    </rPh>
    <rPh sb="4" eb="6">
      <t>チホウ</t>
    </rPh>
    <rPh sb="6" eb="8">
      <t>ノウセイ</t>
    </rPh>
    <rPh sb="8" eb="10">
      <t>キョクチョウ</t>
    </rPh>
    <rPh sb="10" eb="11">
      <t>トウ</t>
    </rPh>
    <rPh sb="12" eb="14">
      <t>ヒツヨウ</t>
    </rPh>
    <rPh sb="15" eb="16">
      <t>ミト</t>
    </rPh>
    <rPh sb="18" eb="20">
      <t>ショルイ</t>
    </rPh>
    <phoneticPr fontId="2"/>
  </si>
  <si>
    <t>主な取組（取組類型）</t>
    <rPh sb="0" eb="1">
      <t>オモ</t>
    </rPh>
    <rPh sb="2" eb="4">
      <t>トリクミ</t>
    </rPh>
    <rPh sb="5" eb="7">
      <t>トリクミ</t>
    </rPh>
    <rPh sb="7" eb="9">
      <t>ルイケイ</t>
    </rPh>
    <phoneticPr fontId="2"/>
  </si>
  <si>
    <t>a</t>
    <phoneticPr fontId="2"/>
  </si>
  <si>
    <t>取組（取組類型）</t>
    <phoneticPr fontId="2"/>
  </si>
  <si>
    <t>現況面積（a）</t>
    <rPh sb="0" eb="2">
      <t>ゲンキョウ</t>
    </rPh>
    <rPh sb="2" eb="4">
      <t>メンセキ</t>
    </rPh>
    <phoneticPr fontId="2"/>
  </si>
  <si>
    <t>現況面積
(a）</t>
    <rPh sb="0" eb="2">
      <t>ゲンキョウ</t>
    </rPh>
    <rPh sb="2" eb="4">
      <t>メンセキ</t>
    </rPh>
    <phoneticPr fontId="2"/>
  </si>
  <si>
    <t>厳選出荷作業に従事した
延べ人数・日数
（人・日）</t>
    <rPh sb="0" eb="2">
      <t>ゲンセン</t>
    </rPh>
    <rPh sb="2" eb="4">
      <t>シュッカ</t>
    </rPh>
    <rPh sb="4" eb="6">
      <t>サギョウ</t>
    </rPh>
    <rPh sb="7" eb="9">
      <t>ジュウジ</t>
    </rPh>
    <rPh sb="12" eb="13">
      <t>ノ</t>
    </rPh>
    <rPh sb="14" eb="16">
      <t>ニンズウ</t>
    </rPh>
    <rPh sb="17" eb="19">
      <t>ニッスウ</t>
    </rPh>
    <rPh sb="21" eb="22">
      <t>ニン</t>
    </rPh>
    <rPh sb="23" eb="24">
      <t>ニチ</t>
    </rPh>
    <phoneticPr fontId="2"/>
  </si>
  <si>
    <r>
      <t>別紙様式第５</t>
    </r>
    <r>
      <rPr>
        <sz val="11"/>
        <rFont val="ＭＳ 明朝"/>
        <family val="1"/>
        <charset val="128"/>
      </rPr>
      <t>－２号（別添_取組実施者名簿（３））</t>
    </r>
    <rPh sb="1" eb="2">
      <t>シ</t>
    </rPh>
    <rPh sb="10" eb="12">
      <t>ベッテン</t>
    </rPh>
    <rPh sb="13" eb="15">
      <t>トリクミ</t>
    </rPh>
    <rPh sb="15" eb="18">
      <t>ジッシシャ</t>
    </rPh>
    <rPh sb="18" eb="20">
      <t>メイボ</t>
    </rPh>
    <phoneticPr fontId="2"/>
  </si>
  <si>
    <t>取組実施者数
（戸）</t>
    <rPh sb="0" eb="5">
      <t>トリクミジッシシャ</t>
    </rPh>
    <rPh sb="5" eb="6">
      <t>スウ</t>
    </rPh>
    <rPh sb="8" eb="9">
      <t>コ</t>
    </rPh>
    <phoneticPr fontId="2"/>
  </si>
  <si>
    <t>（１）要綱第４の２の（１）関係
［５万円/10ａ］</t>
    <rPh sb="3" eb="5">
      <t>ヨウコウ</t>
    </rPh>
    <rPh sb="5" eb="6">
      <t>ダイ</t>
    </rPh>
    <rPh sb="13" eb="15">
      <t>カンケイ</t>
    </rPh>
    <rPh sb="18" eb="20">
      <t>マンエン</t>
    </rPh>
    <phoneticPr fontId="2"/>
  </si>
  <si>
    <t>注２：要綱第４の２の（２）関係の交付対象面積欄には、各取組類型の交付対象面積の合計面積を記入すること。</t>
    <rPh sb="0" eb="1">
      <t>チュウ</t>
    </rPh>
    <rPh sb="3" eb="5">
      <t>ヨウコウ</t>
    </rPh>
    <rPh sb="5" eb="6">
      <t>ダイ</t>
    </rPh>
    <rPh sb="13" eb="15">
      <t>カンケイ</t>
    </rPh>
    <rPh sb="16" eb="18">
      <t>コウフ</t>
    </rPh>
    <rPh sb="18" eb="20">
      <t>タイショウ</t>
    </rPh>
    <rPh sb="20" eb="22">
      <t>メンセキ</t>
    </rPh>
    <rPh sb="22" eb="23">
      <t>ラン</t>
    </rPh>
    <rPh sb="26" eb="27">
      <t>カク</t>
    </rPh>
    <rPh sb="27" eb="29">
      <t>トリクミ</t>
    </rPh>
    <rPh sb="29" eb="31">
      <t>ルイケイ</t>
    </rPh>
    <rPh sb="32" eb="34">
      <t>コウフ</t>
    </rPh>
    <rPh sb="34" eb="36">
      <t>タイショウ</t>
    </rPh>
    <rPh sb="36" eb="38">
      <t>メンセキ</t>
    </rPh>
    <rPh sb="39" eb="41">
      <t>ゴウケイ</t>
    </rPh>
    <rPh sb="41" eb="43">
      <t>メンセキ</t>
    </rPh>
    <rPh sb="44" eb="46">
      <t>キニュウ</t>
    </rPh>
    <phoneticPr fontId="2"/>
  </si>
  <si>
    <t>単価　①
（円/a、円/人・日）</t>
    <rPh sb="0" eb="2">
      <t>タンカ</t>
    </rPh>
    <rPh sb="6" eb="7">
      <t>エン</t>
    </rPh>
    <rPh sb="10" eb="11">
      <t>エン</t>
    </rPh>
    <rPh sb="12" eb="13">
      <t>ニン</t>
    </rPh>
    <rPh sb="14" eb="15">
      <t>ニチ</t>
    </rPh>
    <phoneticPr fontId="2"/>
  </si>
  <si>
    <t>員数　②
（a、人・日、人数、回数等）</t>
    <rPh sb="0" eb="2">
      <t>インスウ</t>
    </rPh>
    <rPh sb="8" eb="9">
      <t>ヒト</t>
    </rPh>
    <rPh sb="10" eb="11">
      <t>ヒ</t>
    </rPh>
    <rPh sb="12" eb="14">
      <t>ニンズウ</t>
    </rPh>
    <rPh sb="15" eb="17">
      <t>カイスウ</t>
    </rPh>
    <rPh sb="17" eb="18">
      <t>ナド</t>
    </rPh>
    <phoneticPr fontId="2"/>
  </si>
  <si>
    <t>（１）要綱第４の２の（１）関係
［５万円/10ａ］</t>
    <phoneticPr fontId="2"/>
  </si>
  <si>
    <r>
      <t>別紙様式第５</t>
    </r>
    <r>
      <rPr>
        <sz val="11"/>
        <rFont val="ＭＳ 明朝"/>
        <family val="1"/>
        <charset val="128"/>
      </rPr>
      <t>－２号（別添_取組実施者名簿（１－１））</t>
    </r>
    <rPh sb="1" eb="2">
      <t>シ</t>
    </rPh>
    <rPh sb="10" eb="12">
      <t>ベッテン</t>
    </rPh>
    <rPh sb="13" eb="15">
      <t>トリクミ</t>
    </rPh>
    <rPh sb="15" eb="18">
      <t>ジッシシャ</t>
    </rPh>
    <rPh sb="18" eb="20">
      <t>メイボ</t>
    </rPh>
    <phoneticPr fontId="2"/>
  </si>
  <si>
    <t>（１）要綱第４の２の（１）関係［５万円/10ａ］</t>
    <rPh sb="17" eb="19">
      <t>マンエン</t>
    </rPh>
    <phoneticPr fontId="2"/>
  </si>
  <si>
    <r>
      <t>別紙様式第５</t>
    </r>
    <r>
      <rPr>
        <sz val="11"/>
        <rFont val="ＭＳ 明朝"/>
        <family val="1"/>
        <charset val="128"/>
      </rPr>
      <t>－２号（別添_取組実施者名簿（１－２））</t>
    </r>
    <rPh sb="1" eb="2">
      <t>シ</t>
    </rPh>
    <rPh sb="10" eb="12">
      <t>ベッテン</t>
    </rPh>
    <rPh sb="13" eb="15">
      <t>トリクミ</t>
    </rPh>
    <rPh sb="15" eb="18">
      <t>ジッシシャ</t>
    </rPh>
    <rPh sb="18" eb="20">
      <t>メイボ</t>
    </rPh>
    <phoneticPr fontId="2"/>
  </si>
  <si>
    <t>（１）要綱第４の２の（１）関係［80万円/10ａ］</t>
    <phoneticPr fontId="2"/>
  </si>
  <si>
    <r>
      <t>別紙様式第５</t>
    </r>
    <r>
      <rPr>
        <sz val="11"/>
        <rFont val="ＭＳ 明朝"/>
        <family val="1"/>
        <charset val="128"/>
      </rPr>
      <t>－２号（別添_取組実施者名簿（１－３））</t>
    </r>
    <rPh sb="1" eb="2">
      <t>シ</t>
    </rPh>
    <rPh sb="10" eb="12">
      <t>ベッテン</t>
    </rPh>
    <rPh sb="13" eb="15">
      <t>トリクミ</t>
    </rPh>
    <rPh sb="15" eb="18">
      <t>ジッシシャ</t>
    </rPh>
    <rPh sb="18" eb="20">
      <t>メイボ</t>
    </rPh>
    <phoneticPr fontId="2"/>
  </si>
  <si>
    <t>（１）要綱第４の２の（１）関係［25万円/10ａ］</t>
    <phoneticPr fontId="2"/>
  </si>
  <si>
    <r>
      <t>別紙様式第５</t>
    </r>
    <r>
      <rPr>
        <sz val="11"/>
        <rFont val="ＭＳ 明朝"/>
        <family val="1"/>
        <charset val="128"/>
      </rPr>
      <t>－２号（別添_取組実施者名簿（２））</t>
    </r>
    <rPh sb="1" eb="2">
      <t>シ</t>
    </rPh>
    <rPh sb="10" eb="12">
      <t>ベッテン</t>
    </rPh>
    <rPh sb="13" eb="15">
      <t>トリクミ</t>
    </rPh>
    <rPh sb="15" eb="18">
      <t>ジッシシャ</t>
    </rPh>
    <rPh sb="18" eb="20">
      <t>メイボ</t>
    </rPh>
    <phoneticPr fontId="2"/>
  </si>
  <si>
    <t>交付対象合計面積
（a）</t>
    <rPh sb="0" eb="2">
      <t>コウフ</t>
    </rPh>
    <rPh sb="2" eb="4">
      <t>タイショウ</t>
    </rPh>
    <rPh sb="4" eb="6">
      <t>ゴウケイ</t>
    </rPh>
    <rPh sb="6" eb="8">
      <t>メンセキ</t>
    </rPh>
    <phoneticPr fontId="2"/>
  </si>
  <si>
    <t>別紙様式第５－１A号</t>
    <rPh sb="0" eb="2">
      <t>ベッシ</t>
    </rPh>
    <rPh sb="2" eb="4">
      <t>ヨウシキ</t>
    </rPh>
    <rPh sb="4" eb="5">
      <t>ダイ</t>
    </rPh>
    <rPh sb="9" eb="10">
      <t>ゴウ</t>
    </rPh>
    <phoneticPr fontId="2"/>
  </si>
  <si>
    <t>　公益社団法人 千葉県園芸協会</t>
    <rPh sb="1" eb="7">
      <t>コウシャ</t>
    </rPh>
    <rPh sb="8" eb="15">
      <t>キョウカイ</t>
    </rPh>
    <phoneticPr fontId="2"/>
  </si>
  <si>
    <t>別紙様式第５－２A号</t>
    <rPh sb="0" eb="2">
      <t>ベッシ</t>
    </rPh>
    <rPh sb="2" eb="4">
      <t>ヨウシキ</t>
    </rPh>
    <rPh sb="4" eb="5">
      <t>ダイ</t>
    </rPh>
    <rPh sb="9" eb="10">
      <t>ゴウ</t>
    </rPh>
    <phoneticPr fontId="2"/>
  </si>
  <si>
    <t>１　地域事業実施計画書（別紙様式第５－２A号）</t>
    <rPh sb="2" eb="4">
      <t>チイキ</t>
    </rPh>
    <rPh sb="4" eb="6">
      <t>ジギョウ</t>
    </rPh>
    <rPh sb="6" eb="8">
      <t>ジッシ</t>
    </rPh>
    <rPh sb="8" eb="11">
      <t>ケイカクショ</t>
    </rPh>
    <phoneticPr fontId="2"/>
  </si>
  <si>
    <t>２　取組実施者からの交付金申請書・取組計画書</t>
    <rPh sb="2" eb="4">
      <t>トリクミ</t>
    </rPh>
    <rPh sb="4" eb="6">
      <t>ジッシ</t>
    </rPh>
    <rPh sb="6" eb="7">
      <t>シャ</t>
    </rPh>
    <rPh sb="10" eb="13">
      <t>コウフキン</t>
    </rPh>
    <rPh sb="13" eb="16">
      <t>シンセイショ</t>
    </rPh>
    <rPh sb="17" eb="19">
      <t>トリクミ</t>
    </rPh>
    <rPh sb="19" eb="21">
      <t>ケイカク</t>
    </rPh>
    <rPh sb="21" eb="22">
      <t>ショ</t>
    </rPh>
    <phoneticPr fontId="2"/>
  </si>
  <si>
    <t>　　（別紙様式第６－１号、６－２号）</t>
    <rPh sb="3" eb="5">
      <t>ベッシ</t>
    </rPh>
    <rPh sb="5" eb="7">
      <t>ヨウシキ</t>
    </rPh>
    <rPh sb="7" eb="8">
      <t>ダイ</t>
    </rPh>
    <rPh sb="11" eb="12">
      <t>ゴウ</t>
    </rPh>
    <rPh sb="16" eb="17">
      <t>ゴウ</t>
    </rPh>
    <phoneticPr fontId="2"/>
  </si>
  <si>
    <r>
      <rPr>
        <sz val="28"/>
        <color rgb="FF0000FF"/>
        <rFont val="ＭＳ ゴシック"/>
        <family val="3"/>
        <charset val="128"/>
      </rPr>
      <t>地域</t>
    </r>
    <r>
      <rPr>
        <sz val="28"/>
        <rFont val="ＭＳ ゴシック"/>
        <family val="3"/>
        <charset val="128"/>
      </rPr>
      <t>事業実施計画書</t>
    </r>
    <rPh sb="0" eb="2">
      <t>チイキ</t>
    </rPh>
    <rPh sb="2" eb="4">
      <t>ジギョウ</t>
    </rPh>
    <rPh sb="4" eb="6">
      <t>ジッシ</t>
    </rPh>
    <rPh sb="6" eb="9">
      <t>ケイカクショ</t>
    </rPh>
    <phoneticPr fontId="2"/>
  </si>
  <si>
    <t>　事業実施地区：</t>
    <rPh sb="1" eb="3">
      <t>ジギョウ</t>
    </rPh>
    <rPh sb="3" eb="5">
      <t>ジッシ</t>
    </rPh>
    <rPh sb="5" eb="6">
      <t>チ</t>
    </rPh>
    <rPh sb="6" eb="7">
      <t>ク</t>
    </rPh>
    <phoneticPr fontId="2"/>
  </si>
  <si>
    <t>１　別添 取組実施者名簿（１－１、１－２、１－３）（２）（３）</t>
    <rPh sb="2" eb="4">
      <t>ベッテン</t>
    </rPh>
    <rPh sb="5" eb="7">
      <t>トリクミ</t>
    </rPh>
    <rPh sb="7" eb="9">
      <t>ジッシ</t>
    </rPh>
    <rPh sb="9" eb="10">
      <t>シャ</t>
    </rPh>
    <rPh sb="10" eb="12">
      <t>メイボ</t>
    </rPh>
    <phoneticPr fontId="2"/>
  </si>
  <si>
    <r>
      <t>　２　高収益作物次期作支援推進事務</t>
    </r>
    <r>
      <rPr>
        <sz val="11"/>
        <color rgb="FF0000FF"/>
        <rFont val="ＭＳ ゴシック"/>
        <family val="3"/>
        <charset val="128"/>
      </rPr>
      <t>（委託費）</t>
    </r>
    <rPh sb="15" eb="17">
      <t>ジム</t>
    </rPh>
    <rPh sb="18" eb="20">
      <t>イタク</t>
    </rPh>
    <rPh sb="20" eb="21">
      <t>ヒ</t>
    </rPh>
    <phoneticPr fontId="2"/>
  </si>
  <si>
    <t>【記載不要】</t>
    <rPh sb="1" eb="3">
      <t>キサイ</t>
    </rPh>
    <rPh sb="3" eb="5">
      <t>フヨウ</t>
    </rPh>
    <phoneticPr fontId="2"/>
  </si>
  <si>
    <r>
      <t>（注）関係書類として、</t>
    </r>
    <r>
      <rPr>
        <sz val="11"/>
        <color rgb="FF0000FF"/>
        <rFont val="ＭＳ 明朝"/>
        <family val="1"/>
        <charset val="128"/>
      </rPr>
      <t>以下のものを添付すること。</t>
    </r>
    <rPh sb="1" eb="2">
      <t>チュウ</t>
    </rPh>
    <rPh sb="3" eb="5">
      <t>カンケイ</t>
    </rPh>
    <rPh sb="5" eb="7">
      <t>ショルイ</t>
    </rPh>
    <rPh sb="11" eb="13">
      <t>イカ</t>
    </rPh>
    <rPh sb="17" eb="19">
      <t>テンプ</t>
    </rPh>
    <phoneticPr fontId="2"/>
  </si>
  <si>
    <t>　※電子データの提出（Excel）</t>
    <rPh sb="2" eb="4">
      <t>デンシ</t>
    </rPh>
    <rPh sb="8" eb="10">
      <t>テイシュツ</t>
    </rPh>
    <phoneticPr fontId="2"/>
  </si>
  <si>
    <t>　　理事長 江波戸 一治　様</t>
    <rPh sb="6" eb="9">
      <t>エバト</t>
    </rPh>
    <rPh sb="10" eb="12">
      <t>カツジ</t>
    </rPh>
    <phoneticPr fontId="2"/>
  </si>
  <si>
    <t>××　××</t>
    <phoneticPr fontId="2"/>
  </si>
  <si>
    <t>□□□-○○○-△△△△</t>
    <phoneticPr fontId="2"/>
  </si>
  <si>
    <t>○△□△○@△△.□○</t>
    <phoneticPr fontId="2"/>
  </si>
  <si>
    <t>○○　○○</t>
    <phoneticPr fontId="2"/>
  </si>
  <si>
    <t>□□□-○○○-△△△○</t>
    <phoneticPr fontId="2"/>
  </si>
  <si>
    <t>１．取組実施者に対して当事業の実施等に必要な事項の周知徹底を図るともに、対策の適正な実施を確保するための指導及び事務を行う。
２．また、取組実施者から提出された申請書等の確認、取りまとめ、取組実施者に対する交付金の交付等を行う。
３．交付金の対象となる取組について、実施確認を行う。</t>
    <phoneticPr fontId="2"/>
  </si>
  <si>
    <t>○○</t>
    <phoneticPr fontId="2"/>
  </si>
  <si>
    <t>9500a</t>
    <phoneticPr fontId="2"/>
  </si>
  <si>
    <t>4
(うち中山間地域等と重複1)</t>
    <rPh sb="5" eb="6">
      <t>チュウ</t>
    </rPh>
    <rPh sb="6" eb="8">
      <t>サンカン</t>
    </rPh>
    <rPh sb="8" eb="10">
      <t>チイキ</t>
    </rPh>
    <rPh sb="10" eb="11">
      <t>ナド</t>
    </rPh>
    <rPh sb="12" eb="14">
      <t>ジュウフク</t>
    </rPh>
    <phoneticPr fontId="2"/>
  </si>
  <si>
    <t>50a</t>
    <phoneticPr fontId="2"/>
  </si>
  <si>
    <t>１．花き
　実需者ニーズに即した新たな品種の導入及び安定資産のためのLED証明の導入。</t>
    <rPh sb="2" eb="3">
      <t>ハナ</t>
    </rPh>
    <rPh sb="6" eb="9">
      <t>ジツジュシャ</t>
    </rPh>
    <rPh sb="13" eb="14">
      <t>ソク</t>
    </rPh>
    <rPh sb="16" eb="17">
      <t>アラ</t>
    </rPh>
    <rPh sb="19" eb="21">
      <t>ヒンシュ</t>
    </rPh>
    <rPh sb="22" eb="24">
      <t>ドウニュウ</t>
    </rPh>
    <rPh sb="24" eb="25">
      <t>オヨ</t>
    </rPh>
    <rPh sb="26" eb="28">
      <t>アンテイ</t>
    </rPh>
    <rPh sb="28" eb="30">
      <t>シサン</t>
    </rPh>
    <rPh sb="37" eb="39">
      <t>ショウメイ</t>
    </rPh>
    <rPh sb="40" eb="42">
      <t>ドウニュウ</t>
    </rPh>
    <phoneticPr fontId="2"/>
  </si>
  <si>
    <t>20.5a</t>
    <phoneticPr fontId="2"/>
  </si>
  <si>
    <t>１．果樹
　マンゴーに産地で戦略的に推進する○○肥料等を導入。</t>
    <phoneticPr fontId="2"/>
  </si>
  <si>
    <t>10.3a</t>
    <phoneticPr fontId="2"/>
  </si>
  <si>
    <t>500a</t>
    <phoneticPr fontId="2"/>
  </si>
  <si>
    <t>120人・日</t>
    <rPh sb="3" eb="4">
      <t>ニン</t>
    </rPh>
    <rPh sb="5" eb="6">
      <t>ヒ</t>
    </rPh>
    <phoneticPr fontId="2"/>
  </si>
  <si>
    <t>・取組実施者に対する事業の周知徹底
・申請書等の確認、取りまとめ、取組実施者に対する交付金の交付
・取組の実施確認</t>
    <rPh sb="1" eb="3">
      <t>トリクミ</t>
    </rPh>
    <rPh sb="3" eb="5">
      <t>ジッシ</t>
    </rPh>
    <rPh sb="5" eb="6">
      <t>シャ</t>
    </rPh>
    <rPh sb="7" eb="8">
      <t>タイ</t>
    </rPh>
    <rPh sb="10" eb="12">
      <t>ジギョウ</t>
    </rPh>
    <rPh sb="13" eb="15">
      <t>シュウチ</t>
    </rPh>
    <rPh sb="15" eb="17">
      <t>テッテイ</t>
    </rPh>
    <rPh sb="50" eb="52">
      <t>トリクミ</t>
    </rPh>
    <rPh sb="53" eb="55">
      <t>ジッシ</t>
    </rPh>
    <rPh sb="55" eb="57">
      <t>カクニン</t>
    </rPh>
    <phoneticPr fontId="2"/>
  </si>
  <si>
    <t>該当なし</t>
    <rPh sb="0" eb="2">
      <t>ガイトウ</t>
    </rPh>
    <phoneticPr fontId="2"/>
  </si>
  <si>
    <t>950a</t>
    <phoneticPr fontId="2"/>
  </si>
  <si>
    <t>120人・日</t>
    <rPh sb="3" eb="4">
      <t>ニン</t>
    </rPh>
    <rPh sb="5" eb="6">
      <t>ニチ</t>
    </rPh>
    <phoneticPr fontId="2"/>
  </si>
  <si>
    <t>○○市○○</t>
    <rPh sb="2" eb="3">
      <t>シ</t>
    </rPh>
    <phoneticPr fontId="2"/>
  </si>
  <si>
    <t>○○○○</t>
    <phoneticPr fontId="2"/>
  </si>
  <si>
    <t>☑</t>
    <phoneticPr fontId="2"/>
  </si>
  <si>
    <t>□□　□□</t>
    <phoneticPr fontId="2"/>
  </si>
  <si>
    <t>○○町○○</t>
    <rPh sb="2" eb="3">
      <t>マチ</t>
    </rPh>
    <phoneticPr fontId="2"/>
  </si>
  <si>
    <t>△△　△△</t>
    <phoneticPr fontId="2"/>
  </si>
  <si>
    <r>
      <rPr>
        <sz val="9"/>
        <rFont val="ＭＳ ゴシック"/>
        <family val="1"/>
        <charset val="128"/>
      </rPr>
      <t>アの</t>
    </r>
    <r>
      <rPr>
        <sz val="9"/>
        <rFont val="Segoe UI Symbol"/>
        <family val="1"/>
      </rPr>
      <t>①</t>
    </r>
    <r>
      <rPr>
        <sz val="9"/>
        <rFont val="ＭＳ ゴシック"/>
        <family val="1"/>
        <charset val="128"/>
      </rPr>
      <t>と</t>
    </r>
    <r>
      <rPr>
        <sz val="9"/>
        <rFont val="Segoe UI Symbol"/>
        <family val="1"/>
      </rPr>
      <t>②</t>
    </r>
    <r>
      <rPr>
        <sz val="9"/>
        <rFont val="ＭＳ ゴシック"/>
        <family val="1"/>
        <charset val="128"/>
      </rPr>
      <t>を実施</t>
    </r>
    <phoneticPr fontId="2"/>
  </si>
  <si>
    <t>○○　○○</t>
  </si>
  <si>
    <t>××　××</t>
  </si>
  <si>
    <r>
      <rPr>
        <sz val="9"/>
        <rFont val="ＭＳ ゴシック"/>
        <family val="1"/>
        <charset val="128"/>
      </rPr>
      <t>イの</t>
    </r>
    <r>
      <rPr>
        <sz val="9"/>
        <rFont val="Segoe UI Symbol"/>
        <family val="1"/>
      </rPr>
      <t>③</t>
    </r>
    <r>
      <rPr>
        <sz val="9"/>
        <rFont val="ＭＳ ゴシック"/>
        <family val="1"/>
        <charset val="128"/>
      </rPr>
      <t>と</t>
    </r>
    <r>
      <rPr>
        <sz val="9"/>
        <rFont val="Segoe UI Symbol"/>
        <family val="1"/>
      </rPr>
      <t>④</t>
    </r>
    <r>
      <rPr>
        <sz val="9"/>
        <rFont val="ＭＳ ゴシック"/>
        <family val="1"/>
        <charset val="128"/>
      </rPr>
      <t>を実施</t>
    </r>
    <phoneticPr fontId="2"/>
  </si>
  <si>
    <t>□□　□□</t>
  </si>
  <si>
    <t>□</t>
  </si>
  <si>
    <r>
      <rPr>
        <sz val="16"/>
        <color rgb="FF0000FF"/>
        <rFont val="ＭＳ ゴシック"/>
        <family val="3"/>
        <charset val="128"/>
      </rPr>
      <t>取りまとめ実施者</t>
    </r>
    <r>
      <rPr>
        <sz val="16"/>
        <rFont val="ＭＳ ゴシック"/>
        <family val="3"/>
        <charset val="128"/>
      </rPr>
      <t>名：</t>
    </r>
    <rPh sb="0" eb="1">
      <t>ト</t>
    </rPh>
    <rPh sb="5" eb="7">
      <t>ジッシ</t>
    </rPh>
    <rPh sb="7" eb="8">
      <t>シャ</t>
    </rPh>
    <rPh sb="8" eb="9">
      <t>メイ</t>
    </rPh>
    <rPh sb="9" eb="10">
      <t>チメイ</t>
    </rPh>
    <phoneticPr fontId="2"/>
  </si>
  <si>
    <r>
      <t>第１　</t>
    </r>
    <r>
      <rPr>
        <sz val="11"/>
        <color rgb="FF0000FF"/>
        <rFont val="ＭＳ ゴシック"/>
        <family val="3"/>
        <charset val="128"/>
      </rPr>
      <t>取りまとめ実施者</t>
    </r>
    <r>
      <rPr>
        <sz val="11"/>
        <rFont val="ＭＳ ゴシック"/>
        <family val="3"/>
        <charset val="128"/>
      </rPr>
      <t>の概要</t>
    </r>
    <rPh sb="0" eb="1">
      <t>ダイ</t>
    </rPh>
    <rPh sb="3" eb="4">
      <t>ト</t>
    </rPh>
    <rPh sb="8" eb="10">
      <t>ジッシ</t>
    </rPh>
    <rPh sb="10" eb="11">
      <t>シャ</t>
    </rPh>
    <rPh sb="12" eb="14">
      <t>ガイヨウ</t>
    </rPh>
    <phoneticPr fontId="2"/>
  </si>
  <si>
    <t>○○農業協同組合</t>
    <rPh sb="2" eb="4">
      <t>ノウギョウ</t>
    </rPh>
    <rPh sb="4" eb="6">
      <t>キョウドウ</t>
    </rPh>
    <rPh sb="6" eb="8">
      <t>クミアイ</t>
    </rPh>
    <phoneticPr fontId="2"/>
  </si>
  <si>
    <r>
      <t>　事業実施地区</t>
    </r>
    <r>
      <rPr>
        <sz val="16"/>
        <rFont val="ＭＳ ゴシック"/>
        <family val="3"/>
        <charset val="128"/>
      </rPr>
      <t>：</t>
    </r>
    <rPh sb="1" eb="3">
      <t>ジギョウ</t>
    </rPh>
    <rPh sb="3" eb="5">
      <t>ジッシ</t>
    </rPh>
    <rPh sb="5" eb="6">
      <t>チ</t>
    </rPh>
    <rPh sb="6" eb="7">
      <t>ク</t>
    </rPh>
    <phoneticPr fontId="2"/>
  </si>
  <si>
    <t>○○地区</t>
    <rPh sb="2" eb="4">
      <t>チク</t>
    </rPh>
    <phoneticPr fontId="2"/>
  </si>
  <si>
    <t>千葉県○○市○○１２３</t>
    <rPh sb="0" eb="2">
      <t>チバ</t>
    </rPh>
    <rPh sb="2" eb="3">
      <t>ケン</t>
    </rPh>
    <rPh sb="5" eb="6">
      <t>シ</t>
    </rPh>
    <phoneticPr fontId="2"/>
  </si>
  <si>
    <t>○○農業協同組合　代表</t>
    <rPh sb="2" eb="4">
      <t>ノウギョウ</t>
    </rPh>
    <rPh sb="4" eb="6">
      <t>キョウドウ</t>
    </rPh>
    <rPh sb="6" eb="8">
      <t>クミアイ</t>
    </rPh>
    <rPh sb="9" eb="11">
      <t>ダイヒョウ</t>
    </rPh>
    <phoneticPr fontId="2"/>
  </si>
  <si>
    <t>○○農業協同組合　○○部○○課○○係</t>
    <rPh sb="2" eb="4">
      <t>ノウギョウ</t>
    </rPh>
    <rPh sb="4" eb="6">
      <t>キョウドウ</t>
    </rPh>
    <rPh sb="6" eb="8">
      <t>クミアイ</t>
    </rPh>
    <rPh sb="11" eb="12">
      <t>ブ</t>
    </rPh>
    <rPh sb="14" eb="15">
      <t>カ</t>
    </rPh>
    <rPh sb="17" eb="18">
      <t>カカリ</t>
    </rPh>
    <phoneticPr fontId="2"/>
  </si>
  <si>
    <t>【○○地区】
１．野菜
　次期作に向けて、××（玉ねぎ等の品目名）では、省力化によるコスト低減と安定生産を図るため、新たに定植機の共同利用を行うとともに、産地で戦略的に推進する○○肥料、○○農薬及び○○被覆資材の導入・利用を推進する。
２．果樹
　次期作に向けて、品目横断的な労働安全講習会を開催し農作業安全の取組をこれまで以上に充実・徹底させるとともに、××（マンゴー等の品目名）では、産地で戦略的に推進する○○肥料及び○○農薬の導入・利用を推進する。
３．花き
　次期作に向けて、××（ユリ等の品目名）では、実需者ニーズに即した新たな品種を導入するとともに、安定生産のためにLED照明装置の導入・利用を推進する。
　また、厳選出荷の取組として、市場が求める品質等の情報やそれに対応する出荷方針を関係者全員で共有し、生産者一体となって長期保管による品質保持・出荷量調整ができるよう冷蔵貯蔵庫の導入・共同利用を推進する。</t>
    <rPh sb="13" eb="15">
      <t>ジキ</t>
    </rPh>
    <rPh sb="15" eb="16">
      <t>サク</t>
    </rPh>
    <rPh sb="17" eb="18">
      <t>ム</t>
    </rPh>
    <rPh sb="36" eb="39">
      <t>ショウリョクカ</t>
    </rPh>
    <rPh sb="45" eb="47">
      <t>テイゲン</t>
    </rPh>
    <rPh sb="48" eb="50">
      <t>アンテイ</t>
    </rPh>
    <rPh sb="50" eb="52">
      <t>セイサン</t>
    </rPh>
    <rPh sb="53" eb="54">
      <t>ハカ</t>
    </rPh>
    <rPh sb="58" eb="59">
      <t>アラ</t>
    </rPh>
    <rPh sb="61" eb="63">
      <t>テイショク</t>
    </rPh>
    <rPh sb="70" eb="71">
      <t>オコナ</t>
    </rPh>
    <rPh sb="77" eb="79">
      <t>サンチ</t>
    </rPh>
    <rPh sb="80" eb="83">
      <t>センリャクテキ</t>
    </rPh>
    <rPh sb="84" eb="86">
      <t>スイシン</t>
    </rPh>
    <rPh sb="90" eb="92">
      <t>ヒリョウ</t>
    </rPh>
    <rPh sb="95" eb="97">
      <t>ノウヤク</t>
    </rPh>
    <rPh sb="97" eb="98">
      <t>オヨ</t>
    </rPh>
    <rPh sb="101" eb="103">
      <t>ヒフク</t>
    </rPh>
    <rPh sb="103" eb="105">
      <t>シザイ</t>
    </rPh>
    <rPh sb="106" eb="108">
      <t>ドウニュウ</t>
    </rPh>
    <rPh sb="109" eb="111">
      <t>リヨウ</t>
    </rPh>
    <rPh sb="112" eb="114">
      <t>スイシン</t>
    </rPh>
    <rPh sb="125" eb="127">
      <t>ジキ</t>
    </rPh>
    <rPh sb="127" eb="128">
      <t>サク</t>
    </rPh>
    <rPh sb="129" eb="130">
      <t>ム</t>
    </rPh>
    <rPh sb="133" eb="135">
      <t>ヒンモク</t>
    </rPh>
    <rPh sb="135" eb="137">
      <t>オウダン</t>
    </rPh>
    <rPh sb="137" eb="138">
      <t>テキ</t>
    </rPh>
    <rPh sb="139" eb="141">
      <t>ロウドウ</t>
    </rPh>
    <rPh sb="141" eb="143">
      <t>アンゼン</t>
    </rPh>
    <rPh sb="143" eb="146">
      <t>コウシュウカイ</t>
    </rPh>
    <rPh sb="147" eb="149">
      <t>カイサイ</t>
    </rPh>
    <rPh sb="150" eb="153">
      <t>ノウサギョウ</t>
    </rPh>
    <rPh sb="153" eb="155">
      <t>アンゼン</t>
    </rPh>
    <rPh sb="156" eb="158">
      <t>トリクミ</t>
    </rPh>
    <rPh sb="163" eb="165">
      <t>イジョウ</t>
    </rPh>
    <rPh sb="166" eb="168">
      <t>ジュウジツ</t>
    </rPh>
    <rPh sb="169" eb="171">
      <t>テッテイ</t>
    </rPh>
    <rPh sb="186" eb="187">
      <t>ナド</t>
    </rPh>
    <rPh sb="188" eb="191">
      <t>ヒンモクメイ</t>
    </rPh>
    <rPh sb="210" eb="211">
      <t>オヨ</t>
    </rPh>
    <rPh sb="236" eb="238">
      <t>ジキ</t>
    </rPh>
    <rPh sb="238" eb="239">
      <t>サク</t>
    </rPh>
    <rPh sb="240" eb="241">
      <t>ム</t>
    </rPh>
    <rPh sb="258" eb="261">
      <t>ジツジュシャ</t>
    </rPh>
    <rPh sb="265" eb="266">
      <t>ソク</t>
    </rPh>
    <rPh sb="268" eb="269">
      <t>アラ</t>
    </rPh>
    <rPh sb="271" eb="273">
      <t>ヒンシュ</t>
    </rPh>
    <rPh sb="274" eb="276">
      <t>ドウニュウ</t>
    </rPh>
    <rPh sb="283" eb="285">
      <t>アンテイ</t>
    </rPh>
    <rPh sb="285" eb="287">
      <t>セイサン</t>
    </rPh>
    <rPh sb="294" eb="296">
      <t>ショウメイ</t>
    </rPh>
    <rPh sb="296" eb="298">
      <t>ソウチ</t>
    </rPh>
    <rPh sb="299" eb="301">
      <t>ドウニュウ</t>
    </rPh>
    <rPh sb="302" eb="304">
      <t>リヨウ</t>
    </rPh>
    <rPh sb="305" eb="307">
      <t>スイシン</t>
    </rPh>
    <rPh sb="315" eb="317">
      <t>ゲンセン</t>
    </rPh>
    <rPh sb="317" eb="319">
      <t>シュッカ</t>
    </rPh>
    <rPh sb="320" eb="322">
      <t>トリクミ</t>
    </rPh>
    <rPh sb="326" eb="328">
      <t>シジョウ</t>
    </rPh>
    <rPh sb="329" eb="330">
      <t>モト</t>
    </rPh>
    <rPh sb="332" eb="334">
      <t>ヒンシツ</t>
    </rPh>
    <rPh sb="334" eb="335">
      <t>ナド</t>
    </rPh>
    <rPh sb="336" eb="338">
      <t>ジョウホウ</t>
    </rPh>
    <rPh sb="342" eb="344">
      <t>タイオウ</t>
    </rPh>
    <rPh sb="346" eb="348">
      <t>シュッカ</t>
    </rPh>
    <rPh sb="348" eb="350">
      <t>ホウシン</t>
    </rPh>
    <rPh sb="351" eb="354">
      <t>カンケイシャ</t>
    </rPh>
    <rPh sb="354" eb="356">
      <t>ゼンイン</t>
    </rPh>
    <rPh sb="357" eb="359">
      <t>キョウユウ</t>
    </rPh>
    <rPh sb="361" eb="364">
      <t>セイサンシャ</t>
    </rPh>
    <rPh sb="364" eb="366">
      <t>イッタイ</t>
    </rPh>
    <rPh sb="370" eb="372">
      <t>チョウキ</t>
    </rPh>
    <rPh sb="372" eb="374">
      <t>ホカン</t>
    </rPh>
    <rPh sb="377" eb="379">
      <t>ヒンシツ</t>
    </rPh>
    <rPh sb="379" eb="381">
      <t>ホジ</t>
    </rPh>
    <rPh sb="382" eb="385">
      <t>シュッカリョウ</t>
    </rPh>
    <rPh sb="385" eb="387">
      <t>チョウセイ</t>
    </rPh>
    <rPh sb="402" eb="404">
      <t>キョウドウ</t>
    </rPh>
    <rPh sb="404" eb="406">
      <t>リヨウ</t>
    </rPh>
    <rPh sb="407" eb="409">
      <t>スイシン</t>
    </rPh>
    <phoneticPr fontId="2"/>
  </si>
  <si>
    <r>
      <t>第１　</t>
    </r>
    <r>
      <rPr>
        <sz val="11"/>
        <color rgb="FF0000FF"/>
        <rFont val="ＭＳ ゴシック"/>
        <family val="3"/>
        <charset val="128"/>
      </rPr>
      <t>取りまとめ実施者</t>
    </r>
    <r>
      <rPr>
        <sz val="11"/>
        <color theme="1"/>
        <rFont val="ＭＳ ゴシック"/>
        <family val="3"/>
        <charset val="128"/>
      </rPr>
      <t>の概要</t>
    </r>
    <rPh sb="0" eb="1">
      <t>ダイ</t>
    </rPh>
    <rPh sb="3" eb="4">
      <t>ト</t>
    </rPh>
    <rPh sb="8" eb="10">
      <t>ジッシ</t>
    </rPh>
    <rPh sb="10" eb="11">
      <t>シャ</t>
    </rPh>
    <rPh sb="12" eb="14">
      <t>ガイヨウ</t>
    </rPh>
    <phoneticPr fontId="2"/>
  </si>
  <si>
    <t>１．花き
　実需者ニーズに即した新たな品種の導入を行う。</t>
    <rPh sb="2" eb="3">
      <t>カ</t>
    </rPh>
    <rPh sb="6" eb="9">
      <t>ジツジュシャ</t>
    </rPh>
    <rPh sb="13" eb="14">
      <t>ソク</t>
    </rPh>
    <rPh sb="16" eb="17">
      <t>アラ</t>
    </rPh>
    <rPh sb="19" eb="21">
      <t>ヒンシュ</t>
    </rPh>
    <rPh sb="22" eb="24">
      <t>ドウニュウ</t>
    </rPh>
    <rPh sb="25" eb="26">
      <t>オコナ</t>
    </rPh>
    <phoneticPr fontId="2"/>
  </si>
  <si>
    <t>１．花き
　産地等の取り決めに基づき、まとまって追肥や防除を慣行より多く実施する。</t>
    <rPh sb="2" eb="3">
      <t>ハナ</t>
    </rPh>
    <rPh sb="6" eb="9">
      <t>サンチナド</t>
    </rPh>
    <rPh sb="10" eb="11">
      <t>ト</t>
    </rPh>
    <rPh sb="12" eb="13">
      <t>キ</t>
    </rPh>
    <rPh sb="15" eb="16">
      <t>モト</t>
    </rPh>
    <rPh sb="24" eb="26">
      <t>ツイヒ</t>
    </rPh>
    <rPh sb="27" eb="29">
      <t>ボウジョ</t>
    </rPh>
    <rPh sb="30" eb="32">
      <t>カンコウ</t>
    </rPh>
    <rPh sb="34" eb="35">
      <t>オオ</t>
    </rPh>
    <rPh sb="36" eb="38">
      <t>ジッシ</t>
    </rPh>
    <phoneticPr fontId="2"/>
  </si>
  <si>
    <t>１．野菜
　玉ねぎやピーマン、トマトを中心に新たに定植機の共同利用や産地で戦略的に推進する○○肥料等を導入。</t>
    <rPh sb="2" eb="4">
      <t>ヤサイ</t>
    </rPh>
    <rPh sb="6" eb="7">
      <t>タマ</t>
    </rPh>
    <rPh sb="19" eb="21">
      <t>チュウシン</t>
    </rPh>
    <rPh sb="22" eb="23">
      <t>アラ</t>
    </rPh>
    <rPh sb="25" eb="27">
      <t>テイショク</t>
    </rPh>
    <rPh sb="49" eb="50">
      <t>トウ</t>
    </rPh>
    <rPh sb="51" eb="53">
      <t>ドウニュウ</t>
    </rPh>
    <phoneticPr fontId="2"/>
  </si>
  <si>
    <t>取りまとめ実施者名</t>
    <rPh sb="0" eb="1">
      <t>ト</t>
    </rPh>
    <rPh sb="5" eb="7">
      <t>ジッシ</t>
    </rPh>
    <rPh sb="7" eb="8">
      <t>シャ</t>
    </rPh>
    <rPh sb="8" eb="9">
      <t>メイ</t>
    </rPh>
    <phoneticPr fontId="2"/>
  </si>
  <si>
    <t>【記載不要】</t>
    <rPh sb="1" eb="3">
      <t>キサイ</t>
    </rPh>
    <rPh sb="3" eb="5">
      <t>フヨウ</t>
    </rPh>
    <phoneticPr fontId="2"/>
  </si>
  <si>
    <t>〃</t>
    <phoneticPr fontId="2"/>
  </si>
  <si>
    <t>〃</t>
    <phoneticPr fontId="2"/>
  </si>
  <si>
    <t>　　　令和２年度 高収益作物次期作支援交付金 地域事業実施計画書の提出について</t>
    <rPh sb="3" eb="5">
      <t>レイワ</t>
    </rPh>
    <rPh sb="6" eb="8">
      <t>ネンド</t>
    </rPh>
    <rPh sb="9" eb="12">
      <t>コウシュウエキ</t>
    </rPh>
    <rPh sb="12" eb="14">
      <t>サクモツ</t>
    </rPh>
    <rPh sb="14" eb="16">
      <t>ジキ</t>
    </rPh>
    <rPh sb="16" eb="17">
      <t>サク</t>
    </rPh>
    <rPh sb="17" eb="19">
      <t>シエン</t>
    </rPh>
    <rPh sb="19" eb="22">
      <t>コウフキン</t>
    </rPh>
    <rPh sb="23" eb="25">
      <t>チイキ</t>
    </rPh>
    <rPh sb="25" eb="27">
      <t>ジギョウ</t>
    </rPh>
    <rPh sb="27" eb="29">
      <t>ジッシ</t>
    </rPh>
    <rPh sb="29" eb="30">
      <t>ケイ</t>
    </rPh>
    <rPh sb="30" eb="31">
      <t>ガ</t>
    </rPh>
    <rPh sb="31" eb="32">
      <t>ショ</t>
    </rPh>
    <rPh sb="33" eb="35">
      <t>テイシュツ</t>
    </rPh>
    <phoneticPr fontId="2"/>
  </si>
  <si>
    <t>　高収益作物次期作支援交付金 業務方法書 第６条に基づき、関係書類を添えて提出します。</t>
    <rPh sb="15" eb="17">
      <t>ギョウム</t>
    </rPh>
    <rPh sb="17" eb="19">
      <t>ホウホウ</t>
    </rPh>
    <rPh sb="19" eb="20">
      <t>ショ</t>
    </rPh>
    <rPh sb="21" eb="22">
      <t>ダイ</t>
    </rPh>
    <rPh sb="23" eb="24">
      <t>ジョウ</t>
    </rPh>
    <rPh sb="37" eb="39">
      <t>テイシュツ</t>
    </rPh>
    <phoneticPr fontId="2"/>
  </si>
  <si>
    <r>
      <rPr>
        <sz val="11"/>
        <color rgb="FF0000FF"/>
        <rFont val="ＭＳ ゴシック"/>
        <family val="3"/>
        <charset val="128"/>
      </rPr>
      <t>取りまとめ実施者が</t>
    </r>
    <r>
      <rPr>
        <sz val="11"/>
        <rFont val="ＭＳ ゴシック"/>
        <family val="3"/>
        <charset val="128"/>
      </rPr>
      <t>農業者の組織する団体の場合は規約（既に提出している場合は省略可）</t>
    </r>
    <rPh sb="0" eb="1">
      <t>ト</t>
    </rPh>
    <rPh sb="5" eb="7">
      <t>ジッシ</t>
    </rPh>
    <rPh sb="7" eb="8">
      <t>シャ</t>
    </rPh>
    <rPh sb="9" eb="12">
      <t>ノウギョウシャ</t>
    </rPh>
    <rPh sb="13" eb="15">
      <t>ソシキ</t>
    </rPh>
    <rPh sb="17" eb="19">
      <t>ダンタイ</t>
    </rPh>
    <rPh sb="20" eb="22">
      <t>バアイ</t>
    </rPh>
    <rPh sb="23" eb="25">
      <t>キヤク</t>
    </rPh>
    <rPh sb="26" eb="27">
      <t>スデ</t>
    </rPh>
    <rPh sb="28" eb="30">
      <t>テイシュツ</t>
    </rPh>
    <rPh sb="34" eb="36">
      <t>バアイ</t>
    </rPh>
    <rPh sb="37" eb="39">
      <t>ショウリャク</t>
    </rPh>
    <rPh sb="39" eb="40">
      <t>カ</t>
    </rPh>
    <phoneticPr fontId="2"/>
  </si>
  <si>
    <t>【記載不要】</t>
    <rPh sb="1" eb="3">
      <t>キサイ</t>
    </rPh>
    <rPh sb="3" eb="5">
      <t>フヨウ</t>
    </rPh>
    <phoneticPr fontId="2"/>
  </si>
  <si>
    <t>【別紙 一覧表
のとおり】</t>
    <rPh sb="1" eb="3">
      <t>ベッシ</t>
    </rPh>
    <rPh sb="4" eb="6">
      <t>イチラン</t>
    </rPh>
    <rPh sb="6" eb="7">
      <t>ヒョウ</t>
    </rPh>
    <phoneticPr fontId="2"/>
  </si>
  <si>
    <r>
      <t xml:space="preserve">【○○地区】
１．野菜
　管内は、玉ねぎやピーマン、トマトを中心とした産地である。特に玉ねぎについては、業務需要の大幅な減退により４月の市場での売上は前年同月比30％以上減少した。また、ピーマン、トマトについては、緊急事態宣言による一般客の外出自粛による直売所等での消費の伸び悩みや、臨時休校に伴う学校給食などの業務用需要の縮小により直販先から取引量を制限され一部ほ場で廃棄が発生した。
</t>
    </r>
    <r>
      <rPr>
        <sz val="11"/>
        <color rgb="FFFF0000"/>
        <rFont val="ＭＳ ゴシック"/>
        <family val="3"/>
        <charset val="128"/>
      </rPr>
      <t xml:space="preserve">　ねぎなどは、コロナ対策のための外出自粛に伴い、外食など業務用需要の減少により、市場出荷が増加。市場価格が下落した。
</t>
    </r>
    <r>
      <rPr>
        <sz val="11"/>
        <color theme="1"/>
        <rFont val="ＭＳ ゴシック"/>
        <family val="3"/>
        <charset val="128"/>
      </rPr>
      <t xml:space="preserve">
２．果樹
　管内は、マンゴーを中心とした産地である。緊急事態宣言に伴う百貨店の営業自粛や消費者の外出自粛等により、需要が大幅に減少し、４月の市場での売上は前年同月比20％以上下落した。
３．花き
　管内では、ユリを栽培しているが、緊急事態宣言による卒業式・入学式等のイベント自粛により消費が減退し、４月の市場での売上は前年同月比30％以上減少した。
</t>
    </r>
    <rPh sb="3" eb="5">
      <t>チク</t>
    </rPh>
    <rPh sb="204" eb="206">
      <t>タイサク</t>
    </rPh>
    <rPh sb="210" eb="212">
      <t>ガイシュツ</t>
    </rPh>
    <rPh sb="212" eb="214">
      <t>ジシュク</t>
    </rPh>
    <rPh sb="215" eb="216">
      <t>トモナ</t>
    </rPh>
    <rPh sb="218" eb="220">
      <t>ガイショク</t>
    </rPh>
    <rPh sb="222" eb="225">
      <t>ギョウムヨウ</t>
    </rPh>
    <rPh sb="225" eb="227">
      <t>ジュヨウ</t>
    </rPh>
    <rPh sb="228" eb="230">
      <t>ゲンショウ</t>
    </rPh>
    <rPh sb="234" eb="236">
      <t>シジョウ</t>
    </rPh>
    <rPh sb="236" eb="238">
      <t>シュッカ</t>
    </rPh>
    <rPh sb="239" eb="241">
      <t>ゾウカ</t>
    </rPh>
    <rPh sb="242" eb="244">
      <t>シジョウ</t>
    </rPh>
    <rPh sb="244" eb="246">
      <t>カカク</t>
    </rPh>
    <rPh sb="247" eb="249">
      <t>ゲラク</t>
    </rPh>
    <phoneticPr fontId="2"/>
  </si>
  <si>
    <r>
      <t>注</t>
    </r>
    <r>
      <rPr>
        <sz val="11"/>
        <color rgb="FFFF0000"/>
        <rFont val="ＭＳ ゴシック"/>
        <family val="3"/>
        <charset val="128"/>
      </rPr>
      <t>２</t>
    </r>
    <r>
      <rPr>
        <sz val="11"/>
        <rFont val="ＭＳ ゴシック"/>
        <family val="3"/>
        <charset val="128"/>
      </rPr>
      <t>：備考欄には、仕入れに係る消費税等相当額について、これを減額した場合には「減額した金額」を、同税額がない場合は「該当なし」と、</t>
    </r>
    <phoneticPr fontId="2"/>
  </si>
  <si>
    <t>―</t>
    <phoneticPr fontId="2"/>
  </si>
  <si>
    <t>申告書に基づ
く交付申請金
額（円）</t>
    <phoneticPr fontId="2"/>
  </si>
  <si>
    <t>申告書に基づく
減収率の確認</t>
    <phoneticPr fontId="2"/>
  </si>
  <si>
    <t>2割以上</t>
    <rPh sb="1" eb="4">
      <t>ワリイジョウ</t>
    </rPh>
    <phoneticPr fontId="2"/>
  </si>
  <si>
    <t>2割未満</t>
    <rPh sb="1" eb="2">
      <t>ワリ</t>
    </rPh>
    <rPh sb="2" eb="4">
      <t>ミマン</t>
    </rPh>
    <phoneticPr fontId="2"/>
  </si>
  <si>
    <r>
      <rPr>
        <sz val="9"/>
        <color rgb="FFFF0000"/>
        <rFont val="ＭＳ 明朝"/>
        <family val="1"/>
        <charset val="128"/>
      </rPr>
      <t>(参考)</t>
    </r>
    <r>
      <rPr>
        <sz val="9"/>
        <rFont val="ＭＳ 明朝"/>
        <family val="1"/>
        <charset val="128"/>
      </rPr>
      <t xml:space="preserve">
交付金額
（円）</t>
    </r>
    <rPh sb="1" eb="3">
      <t>サンコウ</t>
    </rPh>
    <rPh sb="5" eb="7">
      <t>コウフ</t>
    </rPh>
    <rPh sb="7" eb="9">
      <t>キンガク</t>
    </rPh>
    <rPh sb="11" eb="12">
      <t>エン</t>
    </rPh>
    <phoneticPr fontId="2"/>
  </si>
  <si>
    <r>
      <rPr>
        <sz val="9"/>
        <color rgb="FFFF0000"/>
        <rFont val="ＭＳ 明朝"/>
        <family val="1"/>
        <charset val="128"/>
      </rPr>
      <t>(参考)</t>
    </r>
    <r>
      <rPr>
        <sz val="9"/>
        <rFont val="ＭＳ 明朝"/>
        <family val="1"/>
        <charset val="128"/>
      </rPr>
      <t xml:space="preserve">
交付金額
（円）</t>
    </r>
    <rPh sb="5" eb="7">
      <t>コウフ</t>
    </rPh>
    <rPh sb="7" eb="9">
      <t>キンガク</t>
    </rPh>
    <rPh sb="11" eb="12">
      <t>エン</t>
    </rPh>
    <phoneticPr fontId="2"/>
  </si>
  <si>
    <r>
      <rPr>
        <sz val="9"/>
        <color rgb="FFFF0000"/>
        <rFont val="ＭＳ 明朝"/>
        <family val="1"/>
        <charset val="128"/>
      </rPr>
      <t>(参考)</t>
    </r>
    <r>
      <rPr>
        <sz val="9"/>
        <rFont val="ＭＳ 明朝"/>
        <family val="1"/>
        <charset val="128"/>
      </rPr>
      <t xml:space="preserve">
交付金額
（円）</t>
    </r>
    <phoneticPr fontId="2"/>
  </si>
  <si>
    <r>
      <t xml:space="preserve">（注）１．取組実施者名欄には、事業に参加する全ての取組実施者名を記載する。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
　　　（１）セーフティネットに加入している。　　　　　　　　　　　　　　　　　　：１
　　　（２）セーフティネットへの加入を検討している、又は、今後、加入を検討する。：２
　　　３．現況面積欄には、前年の厳選出荷の取組の対象品目の作付面積を記載する。
　　　４．厳選出荷作業に従事した延べ人数・日数欄には、要領別紙１－２に基づき作業従事者数及び日数（人・日）を記載する。
　　　５．関係書類として、適宜、根拠資料を添付すること。
</t>
    </r>
    <r>
      <rPr>
        <sz val="10"/>
        <color rgb="FFFF0000"/>
        <rFont val="ＭＳ 明朝"/>
        <family val="1"/>
        <charset val="128"/>
      </rPr>
      <t>　　　６．申告書に基づく交付申請金額欄には、申告書（様式丁）に記入されている厳選出荷の支援に係る交付申請金額を記入する。</t>
    </r>
    <rPh sb="22" eb="23">
      <t>スベ</t>
    </rPh>
    <rPh sb="25" eb="27">
      <t>トリクミ</t>
    </rPh>
    <rPh sb="27" eb="29">
      <t>ジッシ</t>
    </rPh>
    <rPh sb="29" eb="30">
      <t>シャ</t>
    </rPh>
    <rPh sb="30" eb="31">
      <t>メイ</t>
    </rPh>
    <rPh sb="117" eb="119">
      <t>ダンタイ</t>
    </rPh>
    <rPh sb="138" eb="140">
      <t>バアイ</t>
    </rPh>
    <rPh sb="144" eb="145">
      <t>オヨ</t>
    </rPh>
    <rPh sb="146" eb="148">
      <t>ダンタイ</t>
    </rPh>
    <rPh sb="151" eb="153">
      <t>キサイ</t>
    </rPh>
    <rPh sb="174" eb="175">
      <t>ラン</t>
    </rPh>
    <rPh sb="178" eb="180">
      <t>ジョウキョウ</t>
    </rPh>
    <rPh sb="181" eb="182">
      <t>オウ</t>
    </rPh>
    <rPh sb="184" eb="186">
      <t>イカ</t>
    </rPh>
    <rPh sb="187" eb="189">
      <t>バンゴウ</t>
    </rPh>
    <rPh sb="190" eb="192">
      <t>キサイ</t>
    </rPh>
    <rPh sb="211" eb="213">
      <t>カニュウ</t>
    </rPh>
    <rPh sb="255" eb="257">
      <t>カニュウ</t>
    </rPh>
    <rPh sb="258" eb="260">
      <t>ケントウ</t>
    </rPh>
    <rPh sb="298" eb="300">
      <t>ゲンセン</t>
    </rPh>
    <rPh sb="300" eb="302">
      <t>シュッカ</t>
    </rPh>
    <rPh sb="303" eb="305">
      <t>トリクミ</t>
    </rPh>
    <rPh sb="306" eb="308">
      <t>タイショウ</t>
    </rPh>
    <rPh sb="308" eb="310">
      <t>ヒンモク</t>
    </rPh>
    <rPh sb="325" eb="327">
      <t>サクツ</t>
    </rPh>
    <rPh sb="329" eb="331">
      <t>シュッカ</t>
    </rPh>
    <rPh sb="377" eb="378">
      <t>ヨウ</t>
    </rPh>
    <rPh sb="380" eb="381">
      <t>ノ</t>
    </rPh>
    <rPh sb="382" eb="384">
      <t>ニッスウ</t>
    </rPh>
    <rPh sb="385" eb="386">
      <t>ニン</t>
    </rPh>
    <rPh sb="387" eb="388">
      <t>ニチ</t>
    </rPh>
    <rPh sb="401" eb="403">
      <t>コウモク</t>
    </rPh>
    <rPh sb="403" eb="405">
      <t>バンゴウ</t>
    </rPh>
    <rPh sb="406" eb="408">
      <t>キサイゴウケイ</t>
    </rPh>
    <phoneticPr fontId="8"/>
  </si>
  <si>
    <t>（４）要綱第４の２の（２）関係
［追加措置］</t>
    <rPh sb="3" eb="5">
      <t>ヨウコウ</t>
    </rPh>
    <rPh sb="5" eb="6">
      <t>ダイ</t>
    </rPh>
    <rPh sb="13" eb="15">
      <t>カンケイ</t>
    </rPh>
    <rPh sb="17" eb="19">
      <t>ツイカ</t>
    </rPh>
    <rPh sb="19" eb="21">
      <t>ソチ</t>
    </rPh>
    <phoneticPr fontId="2"/>
  </si>
  <si>
    <r>
      <t>交付対象面積</t>
    </r>
    <r>
      <rPr>
        <sz val="11"/>
        <color rgb="FFFF0000"/>
        <rFont val="ＭＳ ゴシック"/>
        <family val="3"/>
        <charset val="128"/>
      </rPr>
      <t>、金額</t>
    </r>
    <r>
      <rPr>
        <sz val="11"/>
        <rFont val="ＭＳ ゴシック"/>
        <family val="3"/>
        <charset val="128"/>
      </rPr>
      <t>又は延べ作業従事者数及び日数
（a、</t>
    </r>
    <r>
      <rPr>
        <sz val="11"/>
        <color rgb="FFFF0000"/>
        <rFont val="ＭＳ ゴシック"/>
        <family val="3"/>
        <charset val="128"/>
      </rPr>
      <t>円、</t>
    </r>
    <r>
      <rPr>
        <sz val="11"/>
        <rFont val="ＭＳ ゴシック"/>
        <family val="3"/>
        <charset val="128"/>
      </rPr>
      <t>人・日）</t>
    </r>
    <rPh sb="0" eb="2">
      <t>コウフ</t>
    </rPh>
    <rPh sb="2" eb="4">
      <t>タイショウ</t>
    </rPh>
    <rPh sb="7" eb="9">
      <t>キンガク</t>
    </rPh>
    <rPh sb="9" eb="10">
      <t>マタ</t>
    </rPh>
    <rPh sb="11" eb="12">
      <t>ノ</t>
    </rPh>
    <rPh sb="13" eb="15">
      <t>サギョウ</t>
    </rPh>
    <rPh sb="15" eb="18">
      <t>ジュウジシャ</t>
    </rPh>
    <rPh sb="18" eb="19">
      <t>スウ</t>
    </rPh>
    <rPh sb="19" eb="20">
      <t>オヨ</t>
    </rPh>
    <rPh sb="21" eb="23">
      <t>ニッスウ</t>
    </rPh>
    <rPh sb="27" eb="28">
      <t>エン</t>
    </rPh>
    <rPh sb="29" eb="30">
      <t>ニン</t>
    </rPh>
    <rPh sb="31" eb="32">
      <t>ニチ</t>
    </rPh>
    <phoneticPr fontId="2"/>
  </si>
  <si>
    <r>
      <t>（</t>
    </r>
    <r>
      <rPr>
        <sz val="11"/>
        <color rgb="FFFF0000"/>
        <rFont val="ＭＳ ゴシック"/>
        <family val="3"/>
        <charset val="128"/>
      </rPr>
      <t>７</t>
    </r>
    <r>
      <rPr>
        <sz val="11"/>
        <rFont val="ＭＳ ゴシック"/>
        <family val="3"/>
        <charset val="128"/>
      </rPr>
      <t>）高収益作物次期作支援推進事務</t>
    </r>
    <r>
      <rPr>
        <sz val="11"/>
        <color rgb="FF0000FF"/>
        <rFont val="ＭＳ ゴシック"/>
        <family val="3"/>
        <charset val="128"/>
      </rPr>
      <t>（委託費）</t>
    </r>
    <rPh sb="15" eb="17">
      <t>ジム</t>
    </rPh>
    <rPh sb="18" eb="20">
      <t>イタク</t>
    </rPh>
    <rPh sb="20" eb="21">
      <t>ヒ</t>
    </rPh>
    <phoneticPr fontId="2"/>
  </si>
  <si>
    <r>
      <t>（</t>
    </r>
    <r>
      <rPr>
        <sz val="11"/>
        <color rgb="FFFF0000"/>
        <rFont val="ＭＳ ゴシック"/>
        <family val="3"/>
        <charset val="128"/>
      </rPr>
      <t>６</t>
    </r>
    <r>
      <rPr>
        <sz val="11"/>
        <rFont val="ＭＳ ゴシック"/>
        <family val="3"/>
        <charset val="128"/>
      </rPr>
      <t>）要綱第４の２の（３）関係
［2,200円/人・日］</t>
    </r>
    <rPh sb="3" eb="5">
      <t>ヨウコウ</t>
    </rPh>
    <rPh sb="5" eb="6">
      <t>ダイ</t>
    </rPh>
    <rPh sb="13" eb="15">
      <t>カンケイ</t>
    </rPh>
    <rPh sb="24" eb="25">
      <t>ニン</t>
    </rPh>
    <rPh sb="26" eb="27">
      <t>ヒ</t>
    </rPh>
    <phoneticPr fontId="2"/>
  </si>
  <si>
    <r>
      <t>（</t>
    </r>
    <r>
      <rPr>
        <sz val="11"/>
        <color rgb="FFFF0000"/>
        <rFont val="ＭＳ ゴシック"/>
        <family val="3"/>
        <charset val="128"/>
      </rPr>
      <t>５</t>
    </r>
    <r>
      <rPr>
        <sz val="11"/>
        <rFont val="ＭＳ ゴシック"/>
        <family val="3"/>
        <charset val="128"/>
      </rPr>
      <t>）要綱第４の２の（２）関係
［２万円/10ａ］</t>
    </r>
    <rPh sb="3" eb="5">
      <t>ヨウコウ</t>
    </rPh>
    <rPh sb="5" eb="6">
      <t>ダイ</t>
    </rPh>
    <rPh sb="13" eb="15">
      <t>カンケイ</t>
    </rPh>
    <phoneticPr fontId="2"/>
  </si>
  <si>
    <r>
      <t>注１：交付対象面積</t>
    </r>
    <r>
      <rPr>
        <sz val="11"/>
        <color rgb="FFFF0000"/>
        <rFont val="ＭＳ ゴシック"/>
        <family val="3"/>
        <charset val="128"/>
      </rPr>
      <t>、金額</t>
    </r>
    <r>
      <rPr>
        <sz val="11"/>
        <rFont val="ＭＳ ゴシック"/>
        <family val="3"/>
        <charset val="128"/>
      </rPr>
      <t>又は延べ作業従事者数及び日数欄には、要領別紙１－１又は１－２に基づき、面積</t>
    </r>
    <r>
      <rPr>
        <sz val="11"/>
        <color rgb="FFFF0000"/>
        <rFont val="ＭＳ ゴシック"/>
        <family val="3"/>
        <charset val="128"/>
      </rPr>
      <t>、金額</t>
    </r>
    <r>
      <rPr>
        <sz val="11"/>
        <rFont val="ＭＳ ゴシック"/>
        <family val="3"/>
        <charset val="128"/>
      </rPr>
      <t>又は延べ作業従事者数及び日数を記入すること。</t>
    </r>
    <rPh sb="0" eb="1">
      <t>チュウ</t>
    </rPh>
    <rPh sb="3" eb="5">
      <t>コウフ</t>
    </rPh>
    <rPh sb="5" eb="7">
      <t>タイショウ</t>
    </rPh>
    <rPh sb="7" eb="9">
      <t>メンセキ</t>
    </rPh>
    <rPh sb="10" eb="12">
      <t>キンガク</t>
    </rPh>
    <rPh sb="14" eb="15">
      <t>ノ</t>
    </rPh>
    <rPh sb="16" eb="18">
      <t>サギョウ</t>
    </rPh>
    <rPh sb="18" eb="21">
      <t>ジュウジシャ</t>
    </rPh>
    <rPh sb="21" eb="22">
      <t>スウ</t>
    </rPh>
    <rPh sb="22" eb="23">
      <t>オヨ</t>
    </rPh>
    <rPh sb="24" eb="26">
      <t>ニッスウ</t>
    </rPh>
    <rPh sb="26" eb="27">
      <t>ラン</t>
    </rPh>
    <rPh sb="30" eb="32">
      <t>ヨウリョウ</t>
    </rPh>
    <rPh sb="32" eb="34">
      <t>ベッシ</t>
    </rPh>
    <rPh sb="37" eb="38">
      <t>マタ</t>
    </rPh>
    <rPh sb="43" eb="44">
      <t>モト</t>
    </rPh>
    <rPh sb="47" eb="49">
      <t>メンセキ</t>
    </rPh>
    <rPh sb="50" eb="52">
      <t>キンガク</t>
    </rPh>
    <rPh sb="52" eb="53">
      <t>マタ</t>
    </rPh>
    <rPh sb="54" eb="55">
      <t>ノ</t>
    </rPh>
    <rPh sb="56" eb="58">
      <t>サギョウ</t>
    </rPh>
    <rPh sb="58" eb="61">
      <t>ジュウジシャ</t>
    </rPh>
    <rPh sb="61" eb="62">
      <t>スウ</t>
    </rPh>
    <rPh sb="62" eb="63">
      <t>オヨ</t>
    </rPh>
    <rPh sb="64" eb="66">
      <t>ニッスウ</t>
    </rPh>
    <rPh sb="67" eb="69">
      <t>キニュウ</t>
    </rPh>
    <phoneticPr fontId="2"/>
  </si>
  <si>
    <t>円</t>
    <rPh sb="0" eb="1">
      <t>エン</t>
    </rPh>
    <phoneticPr fontId="2"/>
  </si>
  <si>
    <t>注１：総事業費及び国庫交付金欄には、「２　事業費の内訳」の申告書に等を踏まえた事業費金額欄の金額を記入すること。</t>
  </si>
  <si>
    <t>（４）要綱第４の２の（２）関係
［追加措置］</t>
    <rPh sb="17" eb="19">
      <t>ツイカ</t>
    </rPh>
    <rPh sb="19" eb="21">
      <t>ソチ</t>
    </rPh>
    <phoneticPr fontId="2"/>
  </si>
  <si>
    <r>
      <t>（</t>
    </r>
    <r>
      <rPr>
        <sz val="11"/>
        <color rgb="FFFF0000"/>
        <rFont val="ＭＳ ゴシック"/>
        <family val="3"/>
        <charset val="128"/>
      </rPr>
      <t>５</t>
    </r>
    <r>
      <rPr>
        <sz val="11"/>
        <rFont val="ＭＳ ゴシック"/>
        <family val="3"/>
        <charset val="128"/>
      </rPr>
      <t>）要綱第４の２の（２）関係
［２万円/10ａ］</t>
    </r>
    <phoneticPr fontId="2"/>
  </si>
  <si>
    <r>
      <t>（</t>
    </r>
    <r>
      <rPr>
        <sz val="11"/>
        <color rgb="FFFF0000"/>
        <rFont val="ＭＳ ゴシック"/>
        <family val="3"/>
        <charset val="128"/>
      </rPr>
      <t>６</t>
    </r>
    <r>
      <rPr>
        <sz val="11"/>
        <rFont val="ＭＳ ゴシック"/>
        <family val="3"/>
        <charset val="128"/>
      </rPr>
      <t>）要綱第４の２の（３）関係
［2,200円/人・日］</t>
    </r>
    <phoneticPr fontId="2"/>
  </si>
  <si>
    <r>
      <t>（</t>
    </r>
    <r>
      <rPr>
        <sz val="11"/>
        <color rgb="FFFF0000"/>
        <rFont val="ＭＳ ゴシック"/>
        <family val="3"/>
        <charset val="128"/>
      </rPr>
      <t>７</t>
    </r>
    <r>
      <rPr>
        <sz val="11"/>
        <rFont val="ＭＳ ゴシック"/>
        <family val="3"/>
        <charset val="128"/>
      </rPr>
      <t>）高収益作物次期作支援推進事務</t>
    </r>
    <rPh sb="15" eb="17">
      <t>ジム</t>
    </rPh>
    <phoneticPr fontId="2"/>
  </si>
  <si>
    <t>注１：事業内容の（１）から（３）まで及び（６）は、申告書等を踏まえた事業費金額欄に別紙様式第５－２号（別添（１－１）から（１－３）まで及び（３））の申告書に基づく交付申請金額の合計を記入すること。</t>
    <phoneticPr fontId="2"/>
  </si>
  <si>
    <t>注３：事業内容の（４）の事業費金額欄には、別添＿取組実施者ごとの交付額総括表の追加措置の交付申請金額の合計を記入すること。</t>
    <phoneticPr fontId="2"/>
  </si>
  <si>
    <r>
      <t>注</t>
    </r>
    <r>
      <rPr>
        <sz val="11"/>
        <color rgb="FFFF0000"/>
        <rFont val="ＭＳ ゴシック"/>
        <family val="3"/>
        <charset val="128"/>
      </rPr>
      <t>４：事業内容の（５）</t>
    </r>
    <r>
      <rPr>
        <sz val="11"/>
        <rFont val="ＭＳ ゴシック"/>
        <family val="3"/>
        <charset val="128"/>
      </rPr>
      <t>要綱第４の２の（</t>
    </r>
    <r>
      <rPr>
        <sz val="11"/>
        <color rgb="FFFF0000"/>
        <rFont val="ＭＳ ゴシック"/>
        <family val="3"/>
        <charset val="128"/>
      </rPr>
      <t>３</t>
    </r>
    <r>
      <rPr>
        <sz val="11"/>
        <rFont val="ＭＳ ゴシック"/>
        <family val="3"/>
        <charset val="128"/>
      </rPr>
      <t>）関係の</t>
    </r>
    <r>
      <rPr>
        <sz val="11"/>
        <color rgb="FFFF0000"/>
        <rFont val="ＭＳ ゴシック"/>
        <family val="3"/>
        <charset val="128"/>
      </rPr>
      <t>員数</t>
    </r>
    <r>
      <rPr>
        <sz val="11"/>
        <rFont val="ＭＳ ゴシック"/>
        <family val="3"/>
        <charset val="128"/>
      </rPr>
      <t>欄には、各取組類型の交付対象面積の合計面積を記入すること。</t>
    </r>
    <phoneticPr fontId="2"/>
  </si>
  <si>
    <r>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
　　　（１）セーフティネットに加入している。　　　　　　　　　　　　　　　　　　：１
　　　（２）セーフティネットへの加入を検討している、又は、今後、加入を検討する。：２
　　　３．現況面積欄には、前年の野菜、花き、果樹又は茶</t>
    </r>
    <r>
      <rPr>
        <sz val="10"/>
        <color rgb="FFFF0000"/>
        <rFont val="ＭＳ 明朝"/>
        <family val="1"/>
        <charset val="128"/>
      </rPr>
      <t>等</t>
    </r>
    <r>
      <rPr>
        <sz val="10"/>
        <rFont val="ＭＳ 明朝"/>
        <family val="1"/>
        <charset val="128"/>
      </rPr>
      <t>の作付面積を記載する。
　　　４．交付対象面積欄には、要領別紙１－１に基づき、対象となる面積を記載する。
　　　５．主な取組（取組類型）欄には、要領別紙１－１の別表１に基づき、主に実施する取組類型に✓を記入する。
　　　６．関係書類として、適宜、根拠資料を添付すること。
　　</t>
    </r>
    <r>
      <rPr>
        <sz val="10"/>
        <color rgb="FFFF0000"/>
        <rFont val="ＭＳ 明朝"/>
        <family val="1"/>
        <charset val="128"/>
      </rPr>
      <t>　７．申告書に基づく交付申請金額欄には、申告書（様式甲）に記入されている5万円/10aに係る交付申請金額を記入する。
　　　　　ただし、申告書（様式戊）も提出する場合は、申告書（様式戊）のアからウまでのうち✔の付いた額に対応する様式甲からの転記金額を記入する。
　　　８．申告書に基づく減収率の確認欄には、申告書【総括表】に記入されている減収率について該当する欄に✔を記入する。</t>
    </r>
    <rPh sb="22" eb="23">
      <t>スベ</t>
    </rPh>
    <rPh sb="25" eb="27">
      <t>トリクミ</t>
    </rPh>
    <rPh sb="27" eb="29">
      <t>ジッシ</t>
    </rPh>
    <rPh sb="29" eb="30">
      <t>シャ</t>
    </rPh>
    <rPh sb="30" eb="31">
      <t>メイ</t>
    </rPh>
    <rPh sb="117" eb="119">
      <t>ダンタイ</t>
    </rPh>
    <rPh sb="138" eb="140">
      <t>バアイ</t>
    </rPh>
    <rPh sb="144" eb="145">
      <t>オヨ</t>
    </rPh>
    <rPh sb="146" eb="148">
      <t>ダンタイ</t>
    </rPh>
    <rPh sb="151" eb="153">
      <t>キサイ</t>
    </rPh>
    <rPh sb="174" eb="175">
      <t>ラン</t>
    </rPh>
    <rPh sb="178" eb="180">
      <t>ジョウキョウ</t>
    </rPh>
    <rPh sb="181" eb="182">
      <t>オウ</t>
    </rPh>
    <rPh sb="184" eb="186">
      <t>イカ</t>
    </rPh>
    <rPh sb="187" eb="189">
      <t>バンゴウ</t>
    </rPh>
    <rPh sb="190" eb="192">
      <t>キサイ</t>
    </rPh>
    <rPh sb="211" eb="213">
      <t>カニュウ</t>
    </rPh>
    <rPh sb="255" eb="257">
      <t>カニュウ</t>
    </rPh>
    <rPh sb="258" eb="260">
      <t>ケントウ</t>
    </rPh>
    <rPh sb="265" eb="266">
      <t>マタ</t>
    </rPh>
    <rPh sb="268" eb="270">
      <t>コンゴ</t>
    </rPh>
    <rPh sb="271" eb="273">
      <t>カニュウ</t>
    </rPh>
    <rPh sb="274" eb="276">
      <t>ケントウ</t>
    </rPh>
    <rPh sb="291" eb="292">
      <t>ラン</t>
    </rPh>
    <rPh sb="295" eb="297">
      <t>ゼンネン</t>
    </rPh>
    <rPh sb="309" eb="310">
      <t>トウ</t>
    </rPh>
    <rPh sb="311" eb="313">
      <t>サクツ</t>
    </rPh>
    <rPh sb="313" eb="315">
      <t>メンセキ</t>
    </rPh>
    <rPh sb="316" eb="318">
      <t>キサイ</t>
    </rPh>
    <rPh sb="337" eb="339">
      <t>ヨウリョウ</t>
    </rPh>
    <rPh sb="339" eb="341">
      <t>ベッシ</t>
    </rPh>
    <rPh sb="345" eb="346">
      <t>モト</t>
    </rPh>
    <rPh sb="349" eb="351">
      <t>タイショウ</t>
    </rPh>
    <rPh sb="368" eb="369">
      <t>オモ</t>
    </rPh>
    <rPh sb="373" eb="375">
      <t>トリクミ</t>
    </rPh>
    <rPh sb="375" eb="377">
      <t>ルイケイ</t>
    </rPh>
    <rPh sb="382" eb="384">
      <t>ヨウリョウ</t>
    </rPh>
    <rPh sb="390" eb="392">
      <t>ベッピョウ</t>
    </rPh>
    <rPh sb="394" eb="395">
      <t>モト</t>
    </rPh>
    <rPh sb="398" eb="399">
      <t>オモ</t>
    </rPh>
    <rPh sb="400" eb="402">
      <t>ジッシ</t>
    </rPh>
    <rPh sb="404" eb="406">
      <t>トリクミ</t>
    </rPh>
    <rPh sb="406" eb="408">
      <t>ルイケイ</t>
    </rPh>
    <rPh sb="411" eb="413">
      <t>キニュウ</t>
    </rPh>
    <rPh sb="416" eb="418">
      <t>イチラン</t>
    </rPh>
    <rPh sb="422" eb="424">
      <t>コウモク</t>
    </rPh>
    <rPh sb="424" eb="426">
      <t>バンゴウ</t>
    </rPh>
    <rPh sb="427" eb="429">
      <t>キサイゴウケイ</t>
    </rPh>
    <phoneticPr fontId="8"/>
  </si>
  <si>
    <r>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
　　　（１）セーフティネットに加入している。　　　　　　　　　　　　　　　　　　：１
　　　（２）セーフティネットへの加入を検討している、又は、今後、加入を検討する。：２
　　　３．現況面積欄には、前年の野菜、花き、果樹又は茶</t>
    </r>
    <r>
      <rPr>
        <sz val="10"/>
        <color rgb="FFFF0000"/>
        <rFont val="ＭＳ 明朝"/>
        <family val="1"/>
        <charset val="128"/>
      </rPr>
      <t>等</t>
    </r>
    <r>
      <rPr>
        <sz val="10"/>
        <rFont val="ＭＳ 明朝"/>
        <family val="1"/>
        <charset val="128"/>
      </rPr>
      <t>の作付面積を記載する。
　　　４．交付対象面積欄には、要領別紙１－１に基づき、対象となる面積を記載する。
　　　５．主な取組（取組類型）欄には、要領別紙１－１の別表１に基づき、主に実施する取組類型に✓を記入する。
　　　６．関係書類として、適宜、根拠資料を添付すること。
　　　</t>
    </r>
    <r>
      <rPr>
        <sz val="10"/>
        <color rgb="FFFF0000"/>
        <rFont val="ＭＳ 明朝"/>
        <family val="1"/>
        <charset val="128"/>
      </rPr>
      <t>７．申告書に基づく交付申請金額欄には、申告書（様式乙）に記入されている80万円/10aに係る交付申請金額を記入する。
　　　　　ただし、申告書（様式戊）も提出する場合は、申告書（様式戊）のアからウまでのうち✔の付いた額に対応する様式乙からの転記金額を記入する。
　　　８．申告書に基づく減収率の確認欄には、申告書【総括表】に記入されている減収率について該当する欄に✔を記入する。</t>
    </r>
  </si>
  <si>
    <r>
      <t>（２）要綱第４の２の（</t>
    </r>
    <r>
      <rPr>
        <sz val="11"/>
        <color rgb="FFFF0000"/>
        <rFont val="ＭＳ 明朝"/>
        <family val="1"/>
        <charset val="128"/>
      </rPr>
      <t>３</t>
    </r>
    <r>
      <rPr>
        <sz val="11"/>
        <rFont val="ＭＳ 明朝"/>
        <family val="1"/>
        <charset val="128"/>
      </rPr>
      <t>）関係［２万円/10ａ］</t>
    </r>
    <phoneticPr fontId="2"/>
  </si>
  <si>
    <r>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
　　　（１）セーフティネットに加入している。　　　　　　　　　　　　　　　　　　：１
　　　（２）セーフティネットへの加入を検討している、又は、今後、加入を検討する。：２
　　　３．現況面積欄には、前年の野菜、花き、果樹又は茶</t>
    </r>
    <r>
      <rPr>
        <sz val="10"/>
        <color rgb="FFFF0000"/>
        <rFont val="ＭＳ 明朝"/>
        <family val="1"/>
        <charset val="128"/>
      </rPr>
      <t>等</t>
    </r>
    <r>
      <rPr>
        <sz val="10"/>
        <rFont val="ＭＳ 明朝"/>
        <family val="1"/>
        <charset val="128"/>
      </rPr>
      <t>の作付面積を記載する。
　　　４．交付対象面積欄には、要領別紙１－１に基づき、対象となる面積を記載する。
　　　５．主な取組（取組類型）欄には、要領別紙１－１の別表１に基づき、主に実施する取組類型に✓を記入する。
　　　６．関係書類として、適宜、根拠資料を添付すること。
　　</t>
    </r>
    <r>
      <rPr>
        <sz val="10"/>
        <color rgb="FFFF0000"/>
        <rFont val="ＭＳ 明朝"/>
        <family val="1"/>
        <charset val="128"/>
      </rPr>
      <t>　７．申告書に基づく交付申請金額欄には、申告書（様式丙）に記入されている25万円/10aに係る交付申請金額を記入する。
　　　　　ただし、申告書（様式戊）も提出する場合は、申告書（様式戊）のアからウまでのうち✔の付いた額に対応する様式丙からの転記金額を記入する。
　　　８．申告書に基づく減収率の確認欄には、申告書【総括表】に記入されている減収率について該当する欄に✔を記入する。</t>
    </r>
    <rPh sb="22" eb="23">
      <t>スベ</t>
    </rPh>
    <rPh sb="25" eb="27">
      <t>トリクミ</t>
    </rPh>
    <rPh sb="27" eb="29">
      <t>ジッシ</t>
    </rPh>
    <rPh sb="29" eb="30">
      <t>シャ</t>
    </rPh>
    <rPh sb="30" eb="31">
      <t>メイ</t>
    </rPh>
    <rPh sb="117" eb="119">
      <t>ダンタイ</t>
    </rPh>
    <rPh sb="138" eb="140">
      <t>バアイ</t>
    </rPh>
    <rPh sb="144" eb="145">
      <t>オヨ</t>
    </rPh>
    <rPh sb="146" eb="148">
      <t>ダンタイ</t>
    </rPh>
    <rPh sb="151" eb="153">
      <t>キサイ</t>
    </rPh>
    <rPh sb="174" eb="175">
      <t>ラン</t>
    </rPh>
    <rPh sb="178" eb="180">
      <t>ジョウキョウ</t>
    </rPh>
    <rPh sb="181" eb="182">
      <t>オウ</t>
    </rPh>
    <rPh sb="184" eb="186">
      <t>イカ</t>
    </rPh>
    <rPh sb="187" eb="189">
      <t>バンゴウ</t>
    </rPh>
    <rPh sb="190" eb="192">
      <t>キサイ</t>
    </rPh>
    <rPh sb="211" eb="213">
      <t>カニュウ</t>
    </rPh>
    <rPh sb="255" eb="257">
      <t>カニュウ</t>
    </rPh>
    <rPh sb="258" eb="260">
      <t>ケントウ</t>
    </rPh>
    <rPh sb="291" eb="292">
      <t>ラン</t>
    </rPh>
    <rPh sb="295" eb="297">
      <t>ゼンネン</t>
    </rPh>
    <rPh sb="309" eb="310">
      <t>トウ</t>
    </rPh>
    <rPh sb="311" eb="313">
      <t>サクツ</t>
    </rPh>
    <rPh sb="313" eb="315">
      <t>メンセキ</t>
    </rPh>
    <rPh sb="316" eb="318">
      <t>キサイ</t>
    </rPh>
    <rPh sb="337" eb="339">
      <t>ヨウリョウ</t>
    </rPh>
    <rPh sb="339" eb="341">
      <t>ベッシ</t>
    </rPh>
    <rPh sb="345" eb="346">
      <t>モト</t>
    </rPh>
    <rPh sb="349" eb="351">
      <t>タイショウ</t>
    </rPh>
    <rPh sb="368" eb="369">
      <t>オモ</t>
    </rPh>
    <rPh sb="373" eb="375">
      <t>トリクミ</t>
    </rPh>
    <rPh sb="375" eb="377">
      <t>ルイケイ</t>
    </rPh>
    <rPh sb="382" eb="384">
      <t>ヨウリョウ</t>
    </rPh>
    <rPh sb="390" eb="392">
      <t>ベッピョウ</t>
    </rPh>
    <rPh sb="394" eb="395">
      <t>モト</t>
    </rPh>
    <rPh sb="398" eb="399">
      <t>オモ</t>
    </rPh>
    <rPh sb="416" eb="418">
      <t>イチラン</t>
    </rPh>
    <rPh sb="422" eb="424">
      <t>コウモク</t>
    </rPh>
    <rPh sb="424" eb="426">
      <t>バンゴウ</t>
    </rPh>
    <rPh sb="427" eb="429">
      <t>キサイゴウケイ</t>
    </rPh>
    <phoneticPr fontId="8"/>
  </si>
  <si>
    <r>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２．収入保険等の状況欄には、状況に応じて以下の番号を記載すること。
　　　（１）セーフティネットに加入している。　　　　　　　　　　　　　　　　　　：１
　　　（２）セーフティネットへの加入を検討している、又は、今後、加入を検討する。：２ 
　　　３．現況面積欄には、前年の野菜、花き、果樹又は茶</t>
    </r>
    <r>
      <rPr>
        <sz val="11"/>
        <color rgb="FFFF0000"/>
        <rFont val="ＭＳ 明朝"/>
        <family val="1"/>
        <charset val="128"/>
      </rPr>
      <t>等</t>
    </r>
    <r>
      <rPr>
        <sz val="11"/>
        <rFont val="ＭＳ 明朝"/>
        <family val="1"/>
        <charset val="128"/>
      </rPr>
      <t>の作付面積を記載する。
　　  ４．交付対象合計面積欄には、取組面積の合計を記載する。
　 　 ５．取組欄（取組類型）には、要領別紙１－１の別表２に基づき、実施する取組類型に✓を記入する。
　 　 ６．取組面積欄には、要領別紙１－１に基づき、対象となる面積を記載する。
　 　 ７．関係書類として、適宜、根拠資料を添付すること。</t>
    </r>
    <rPh sb="311" eb="312">
      <t>トウ</t>
    </rPh>
    <phoneticPr fontId="8"/>
  </si>
  <si>
    <r>
      <t>（１）要綱第４の２の（</t>
    </r>
    <r>
      <rPr>
        <sz val="9"/>
        <color rgb="FFFF0000"/>
        <rFont val="ＭＳ 明朝"/>
        <family val="1"/>
        <charset val="128"/>
      </rPr>
      <t>４</t>
    </r>
    <r>
      <rPr>
        <sz val="9"/>
        <rFont val="ＭＳ 明朝"/>
        <family val="1"/>
        <charset val="128"/>
      </rPr>
      <t>）関係［2,200円/人・日］</t>
    </r>
    <rPh sb="23" eb="24">
      <t>ニン</t>
    </rPh>
    <rPh sb="25" eb="26">
      <t>ヒ</t>
    </rPh>
    <phoneticPr fontId="2"/>
  </si>
  <si>
    <t>円</t>
    <rPh sb="0" eb="1">
      <t>エン</t>
    </rPh>
    <phoneticPr fontId="2"/>
  </si>
  <si>
    <r>
      <t>（</t>
    </r>
    <r>
      <rPr>
        <sz val="11"/>
        <color rgb="FFFF0000"/>
        <rFont val="ＭＳ ゴシック"/>
        <family val="3"/>
        <charset val="128"/>
      </rPr>
      <t>５</t>
    </r>
    <r>
      <rPr>
        <sz val="11"/>
        <rFont val="ＭＳ ゴシック"/>
        <family val="3"/>
        <charset val="128"/>
      </rPr>
      <t>）要綱第４の２の（</t>
    </r>
    <r>
      <rPr>
        <sz val="11"/>
        <color rgb="FFFF0000"/>
        <rFont val="ＭＳ ゴシック"/>
        <family val="3"/>
        <charset val="128"/>
      </rPr>
      <t>３</t>
    </r>
    <r>
      <rPr>
        <sz val="11"/>
        <rFont val="ＭＳ ゴシック"/>
        <family val="3"/>
        <charset val="128"/>
      </rPr>
      <t>）関係
［２万円/10ａ］</t>
    </r>
    <rPh sb="3" eb="5">
      <t>ヨウコウ</t>
    </rPh>
    <rPh sb="5" eb="6">
      <t>ダイ</t>
    </rPh>
    <rPh sb="13" eb="15">
      <t>カンケイ</t>
    </rPh>
    <phoneticPr fontId="2"/>
  </si>
  <si>
    <r>
      <t>（</t>
    </r>
    <r>
      <rPr>
        <sz val="11"/>
        <color rgb="FFFF0000"/>
        <rFont val="ＭＳ ゴシック"/>
        <family val="3"/>
        <charset val="128"/>
      </rPr>
      <t>６</t>
    </r>
    <r>
      <rPr>
        <sz val="11"/>
        <rFont val="ＭＳ ゴシック"/>
        <family val="3"/>
        <charset val="128"/>
      </rPr>
      <t>）要綱第４の２の（</t>
    </r>
    <r>
      <rPr>
        <sz val="11"/>
        <color rgb="FFFF0000"/>
        <rFont val="ＭＳ ゴシック"/>
        <family val="3"/>
        <charset val="128"/>
      </rPr>
      <t>４</t>
    </r>
    <r>
      <rPr>
        <sz val="11"/>
        <rFont val="ＭＳ ゴシック"/>
        <family val="3"/>
        <charset val="128"/>
      </rPr>
      <t>）関係
［2,200円/人・日］</t>
    </r>
    <rPh sb="3" eb="5">
      <t>ヨウコウ</t>
    </rPh>
    <rPh sb="5" eb="6">
      <t>ダイ</t>
    </rPh>
    <rPh sb="13" eb="15">
      <t>カンケイ</t>
    </rPh>
    <rPh sb="24" eb="25">
      <t>ニン</t>
    </rPh>
    <rPh sb="26" eb="27">
      <t>ヒ</t>
    </rPh>
    <phoneticPr fontId="2"/>
  </si>
  <si>
    <t>申告書等を踏まえた
事業費金額（円）</t>
    <phoneticPr fontId="2"/>
  </si>
  <si>
    <r>
      <t>（</t>
    </r>
    <r>
      <rPr>
        <sz val="11"/>
        <color rgb="FFFF0000"/>
        <rFont val="ＭＳ ゴシック"/>
        <family val="3"/>
        <charset val="128"/>
      </rPr>
      <t>５</t>
    </r>
    <r>
      <rPr>
        <sz val="11"/>
        <rFont val="ＭＳ ゴシック"/>
        <family val="3"/>
        <charset val="128"/>
      </rPr>
      <t>）要綱第４の２の（</t>
    </r>
    <r>
      <rPr>
        <sz val="11"/>
        <color rgb="FFFF0000"/>
        <rFont val="ＭＳ ゴシック"/>
        <family val="3"/>
        <charset val="128"/>
      </rPr>
      <t>３</t>
    </r>
    <r>
      <rPr>
        <sz val="11"/>
        <rFont val="ＭＳ ゴシック"/>
        <family val="3"/>
        <charset val="128"/>
      </rPr>
      <t>）関係
［２万円/10ａ］</t>
    </r>
    <phoneticPr fontId="2"/>
  </si>
  <si>
    <r>
      <t>（</t>
    </r>
    <r>
      <rPr>
        <sz val="11"/>
        <color rgb="FFFF0000"/>
        <rFont val="ＭＳ ゴシック"/>
        <family val="3"/>
        <charset val="128"/>
      </rPr>
      <t>６</t>
    </r>
    <r>
      <rPr>
        <sz val="11"/>
        <rFont val="ＭＳ ゴシック"/>
        <family val="3"/>
        <charset val="128"/>
      </rPr>
      <t>）要綱第４の２の（</t>
    </r>
    <r>
      <rPr>
        <sz val="11"/>
        <color rgb="FFFF0000"/>
        <rFont val="ＭＳ ゴシック"/>
        <family val="3"/>
        <charset val="128"/>
      </rPr>
      <t>４</t>
    </r>
    <r>
      <rPr>
        <sz val="11"/>
        <rFont val="ＭＳ ゴシック"/>
        <family val="3"/>
        <charset val="128"/>
      </rPr>
      <t>）関係
［2,200円/人・日］</t>
    </r>
    <phoneticPr fontId="2"/>
  </si>
  <si>
    <t>―</t>
    <phoneticPr fontId="2"/>
  </si>
  <si>
    <r>
      <t>注２：事業内容の（４）、（５）</t>
    </r>
    <r>
      <rPr>
        <strike/>
        <sz val="11"/>
        <color rgb="FF0000FF"/>
        <rFont val="ＭＳ ゴシック"/>
        <family val="3"/>
        <charset val="128"/>
      </rPr>
      <t>及び（７）</t>
    </r>
    <r>
      <rPr>
        <sz val="11"/>
        <color rgb="FFFF0000"/>
        <rFont val="ＭＳ ゴシック"/>
        <family val="3"/>
        <charset val="128"/>
      </rPr>
      <t>は、申告書等を踏まえた事業費金額欄に事業費金額欄と同額を記入すること。</t>
    </r>
    <phoneticPr fontId="2"/>
  </si>
  <si>
    <r>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
　　　（１）セーフティネットに加入している。　　　　　　　　　　　　　　　　　　：１
　　　（２）セーフティネットへの加入を検討している、又は、今後、加入を検討する。：２
　　　３．現況面積欄には、前年の野菜、花き、果樹又は茶</t>
    </r>
    <r>
      <rPr>
        <sz val="10"/>
        <color rgb="FFFF0000"/>
        <rFont val="ＭＳ 明朝"/>
        <family val="1"/>
        <charset val="128"/>
      </rPr>
      <t>等</t>
    </r>
    <r>
      <rPr>
        <sz val="10"/>
        <rFont val="ＭＳ 明朝"/>
        <family val="1"/>
        <charset val="128"/>
      </rPr>
      <t>の作付面積を記載する。
　　　４．交付対象面積欄には、要領別紙１－１に基づき、対象となる面積を記載する。
　　　５．主な取組（取組類型）欄には、要領別紙１－１の別表１に基づき、主に実施する取組類型に✓を記入する。
　　　６．関係書類として、適宜、根拠資料を添付すること。
　　　</t>
    </r>
    <r>
      <rPr>
        <sz val="10"/>
        <color rgb="FFFF0000"/>
        <rFont val="ＭＳ 明朝"/>
        <family val="1"/>
        <charset val="128"/>
      </rPr>
      <t>７．申告書に基づく交付申請金額欄には、申告書（様式甲）に記入されている5万円/10aに係る交付申請金額を記入する。
　　　　　ただし、申告書（様式戊）も提出する場合は、申告書（様式戊）のアからウまでのうち✔の付いた額に対応する様式甲からの転記金額を記入する。
　　　８．申告書に基づく減収率の確認欄には、申告書【総括表】に記入されている減収率について該当する欄に✔を記入する。</t>
    </r>
  </si>
  <si>
    <r>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
　　　（１）セーフティネットに加入している。　　　　　　　　　　　　　　　　　　：１
　　　（２）セーフティネットへの加入を検討している、又は、今後、加入を検討する。：２
　　　３．現況面積欄には、前年の野菜、花き、果樹又は茶</t>
    </r>
    <r>
      <rPr>
        <sz val="10"/>
        <color rgb="FFFF0000"/>
        <rFont val="ＭＳ 明朝"/>
        <family val="1"/>
        <charset val="128"/>
      </rPr>
      <t>等</t>
    </r>
    <r>
      <rPr>
        <sz val="10"/>
        <rFont val="ＭＳ 明朝"/>
        <family val="1"/>
        <charset val="128"/>
      </rPr>
      <t>の作付面積を記載する。
　　　４．交付対象面積欄には、要領別紙１－１に基づき、対象となる面積を記載する。
　　　５．主な取組（取組類型）欄には、要領別紙１－１の別表１に基づき、主に実施する取組類型に✓を記入する。
　　　６．関係書類として、適宜、根拠資料を添付すること。
　　　</t>
    </r>
    <r>
      <rPr>
        <sz val="10"/>
        <color rgb="FFFF0000"/>
        <rFont val="ＭＳ 明朝"/>
        <family val="1"/>
        <charset val="128"/>
      </rPr>
      <t>７．申告書に基づく交付申請金額欄には、申告書（様式乙）に記入されている80万円/10aに係る交付申請金額を記入する。
　　　　　ただし、申告書（様式戊）も提出する場合は、申告書（様式戊）のアからウまでのうち✔の付いた額に対応する様式乙からの転記金額を記入する。
　　　８．申告書に基づく減収率の確認欄には、申告書【総括表】に記入されている減収率について該当する欄に✔を記入する。</t>
    </r>
    <phoneticPr fontId="2"/>
  </si>
  <si>
    <r>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
　　　（１）セーフティネットに加入している。　　　　　　　　　　　　　　　　　　：１
　　　（２）セーフティネットへの加入を検討している、又は、今後、加入を検討する。：２
　　　３．現況面積欄には、前年の野菜、花き、果樹又は茶</t>
    </r>
    <r>
      <rPr>
        <sz val="10"/>
        <color rgb="FFFF0000"/>
        <rFont val="ＭＳ 明朝"/>
        <family val="1"/>
        <charset val="128"/>
      </rPr>
      <t>等</t>
    </r>
    <r>
      <rPr>
        <sz val="10"/>
        <rFont val="ＭＳ 明朝"/>
        <family val="1"/>
        <charset val="128"/>
      </rPr>
      <t>の作付面積を記載する。
　　　４．交付対象面積欄には、要領別紙１－１に基づき、対象となる面積を記載する。
　　　５．主な取組（取組類型）欄には、要領別紙１－１の別表１に基づき、主に実施する取組類型に✓を記入する。
　　　６．関係書類として、適宜、根拠資料を添付すること。
　　　</t>
    </r>
    <r>
      <rPr>
        <sz val="10"/>
        <color rgb="FFFF0000"/>
        <rFont val="ＭＳ 明朝"/>
        <family val="1"/>
        <charset val="128"/>
      </rPr>
      <t>７．申告書に基づく交付申請金額欄には、申告書（様式丙）に記入されている25万円/10aに係る交付申請金額を記入する。
　　　　　ただし、申告書（様式戊）も提出する場合は、申告書（様式戊）のアからウまでのうち✔の付いた額に対応する様式丙からの転記金額を記入する。
　　　８．申告書に基づく減収率の確認欄には、申告書【総括表】に記入されている減収率について該当する欄に✔を記入する。</t>
    </r>
    <phoneticPr fontId="2"/>
  </si>
  <si>
    <r>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２．収入保険等の状況欄には、状況に応じて以下の番号を記載すること。
　　　（１）セーフティネットに加入している。　　　　　　　　　　　　　　　　　　：１
　　　（２）セーフティネットへの加入を検討している、又は、今後、加入を検討する。：２ 
　　　３．現況面積欄には、前年の野菜、花き、果樹又は茶</t>
    </r>
    <r>
      <rPr>
        <sz val="11"/>
        <color rgb="FFFF0000"/>
        <rFont val="ＭＳ 明朝"/>
        <family val="1"/>
        <charset val="128"/>
      </rPr>
      <t>等</t>
    </r>
    <r>
      <rPr>
        <sz val="11"/>
        <rFont val="ＭＳ 明朝"/>
        <family val="1"/>
        <charset val="128"/>
      </rPr>
      <t>の作付面積を記載する。
　　  ４．交付対象合計面積欄には、取組面積の合計を記載する。
　 　 ５．取組欄（取組類型）には、要領別紙１－１の別表２に基づき、実施する取組類型に✓を記入する。
　 　 ６．取組面積欄には、要領別紙１－１に基づき、対象となる面積を記載する。
　 　 ７．関係書類として、適宜、根拠資料を添付すること。</t>
    </r>
    <phoneticPr fontId="2"/>
  </si>
  <si>
    <r>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
　　　（１）セーフティネットに加入している。　　　　　　　　　　　　　　　　　　：１
　　　（２）セーフティネットへの加入を検討している、又は、今後、加入を検討する。：２
　　　３．現況面積欄には、前年の厳選出荷の取組の対象品目の作付面積を記載する。
　　　４．厳選出荷作業に従事した延べ人数・日数欄には、要領別紙１－２に基づき作業従事者数及び日数（人・日）を記載する。
　　　５．関係書類として、適宜、根拠資料を添付すること。
　　　</t>
    </r>
    <r>
      <rPr>
        <sz val="10"/>
        <color rgb="FFFF0000"/>
        <rFont val="ＭＳ 明朝"/>
        <family val="1"/>
        <charset val="128"/>
      </rPr>
      <t>６．申告書に基づく交付申請金額欄には、申告書（様式丁）に記入されている厳選出荷の支援に係る交付申請金額を記入する。</t>
    </r>
    <phoneticPr fontId="2"/>
  </si>
  <si>
    <t>☑</t>
    <phoneticPr fontId="2"/>
  </si>
  <si>
    <r>
      <t>取組実施者、交付対象面積、延べ作業従事者数及び日数等が確認できる資料</t>
    </r>
    <r>
      <rPr>
        <sz val="11"/>
        <color rgb="FFFF0000"/>
        <rFont val="ＭＳ ゴシック"/>
        <family val="3"/>
        <charset val="128"/>
      </rPr>
      <t>等</t>
    </r>
    <r>
      <rPr>
        <sz val="11"/>
        <rFont val="ＭＳ ゴシック"/>
        <family val="3"/>
        <charset val="128"/>
      </rPr>
      <t>（別添取組実施者名簿（１）、（２）、（３）</t>
    </r>
    <r>
      <rPr>
        <sz val="11"/>
        <color rgb="FFFF0000"/>
        <rFont val="ＭＳ ゴシック"/>
        <family val="3"/>
        <charset val="128"/>
      </rPr>
      <t>、別添取組実施者ごとの交付額総括表</t>
    </r>
    <r>
      <rPr>
        <sz val="11"/>
        <rFont val="ＭＳ ゴシック"/>
        <family val="3"/>
        <charset val="128"/>
      </rPr>
      <t>）</t>
    </r>
    <rPh sb="0" eb="2">
      <t>トリクミ</t>
    </rPh>
    <rPh sb="2" eb="4">
      <t>ジッシ</t>
    </rPh>
    <rPh sb="6" eb="8">
      <t>コウフ</t>
    </rPh>
    <rPh sb="8" eb="10">
      <t>タイショウ</t>
    </rPh>
    <rPh sb="10" eb="12">
      <t>メンセキ</t>
    </rPh>
    <rPh sb="13" eb="14">
      <t>ノ</t>
    </rPh>
    <rPh sb="15" eb="17">
      <t>サギョウ</t>
    </rPh>
    <rPh sb="17" eb="20">
      <t>ジュウジシャ</t>
    </rPh>
    <rPh sb="20" eb="21">
      <t>スウ</t>
    </rPh>
    <rPh sb="21" eb="22">
      <t>オヨ</t>
    </rPh>
    <rPh sb="23" eb="25">
      <t>ニッスウ</t>
    </rPh>
    <rPh sb="25" eb="26">
      <t>ナド</t>
    </rPh>
    <rPh sb="26" eb="27">
      <t>ヒントウ</t>
    </rPh>
    <rPh sb="27" eb="29">
      <t>カクニン</t>
    </rPh>
    <rPh sb="32" eb="34">
      <t>シリョウ</t>
    </rPh>
    <rPh sb="34" eb="35">
      <t>トウ</t>
    </rPh>
    <rPh sb="36" eb="38">
      <t>ベッテン</t>
    </rPh>
    <rPh sb="38" eb="40">
      <t>トリクミ</t>
    </rPh>
    <rPh sb="40" eb="42">
      <t>ジッシ</t>
    </rPh>
    <rPh sb="42" eb="43">
      <t>シャ</t>
    </rPh>
    <rPh sb="43" eb="45">
      <t>メイボ</t>
    </rPh>
    <rPh sb="57" eb="59">
      <t>ベッテン</t>
    </rPh>
    <rPh sb="59" eb="61">
      <t>トリクミ</t>
    </rPh>
    <rPh sb="61" eb="63">
      <t>ジッシ</t>
    </rPh>
    <rPh sb="63" eb="64">
      <t>シャ</t>
    </rPh>
    <rPh sb="67" eb="69">
      <t>コウフ</t>
    </rPh>
    <rPh sb="69" eb="70">
      <t>ガク</t>
    </rPh>
    <rPh sb="70" eb="73">
      <t>ソウカツヒョウ</t>
    </rPh>
    <phoneticPr fontId="2"/>
  </si>
  <si>
    <t>別紙様式第５－２号（別添_取組実施者ごとの交付額総括表）</t>
    <rPh sb="1" eb="2">
      <t>シ</t>
    </rPh>
    <rPh sb="10" eb="12">
      <t>ベッテン</t>
    </rPh>
    <rPh sb="13" eb="15">
      <t>トリクミ</t>
    </rPh>
    <rPh sb="15" eb="18">
      <t>ジッシシャ</t>
    </rPh>
    <rPh sb="21" eb="24">
      <t>コウフガク</t>
    </rPh>
    <rPh sb="24" eb="26">
      <t>ソウカツ</t>
    </rPh>
    <rPh sb="26" eb="27">
      <t>ヒョウ</t>
    </rPh>
    <phoneticPr fontId="2"/>
  </si>
  <si>
    <t>5万円/10a、80万円/10a、25万円/10aの取組関係</t>
    <rPh sb="1" eb="3">
      <t>マンエン</t>
    </rPh>
    <rPh sb="10" eb="12">
      <t>マンエン</t>
    </rPh>
    <rPh sb="19" eb="21">
      <t>マンエン</t>
    </rPh>
    <rPh sb="26" eb="28">
      <t>トリクミ</t>
    </rPh>
    <rPh sb="28" eb="30">
      <t>カンケイ</t>
    </rPh>
    <phoneticPr fontId="8"/>
  </si>
  <si>
    <t xml:space="preserve">２万円/10aの取組関係
</t>
    <rPh sb="1" eb="3">
      <t>マンエン</t>
    </rPh>
    <rPh sb="8" eb="10">
      <t>トリクミ</t>
    </rPh>
    <rPh sb="10" eb="12">
      <t>カンケイ</t>
    </rPh>
    <phoneticPr fontId="8"/>
  </si>
  <si>
    <t>厳選出荷（2,200円/人・日）の取組関係</t>
    <rPh sb="0" eb="2">
      <t>ゲンセン</t>
    </rPh>
    <rPh sb="2" eb="4">
      <t>シュッカ</t>
    </rPh>
    <rPh sb="10" eb="11">
      <t>エン</t>
    </rPh>
    <rPh sb="12" eb="13">
      <t>ニン</t>
    </rPh>
    <rPh sb="14" eb="15">
      <t>ニチ</t>
    </rPh>
    <rPh sb="17" eb="19">
      <t>トリクミ</t>
    </rPh>
    <rPh sb="19" eb="21">
      <t>カンケイ</t>
    </rPh>
    <phoneticPr fontId="8"/>
  </si>
  <si>
    <t>合計交付金額
（円）
⑨＝⑥+⑦+⑧</t>
    <rPh sb="0" eb="2">
      <t>ゴウケイ</t>
    </rPh>
    <rPh sb="2" eb="5">
      <t>コウフキン</t>
    </rPh>
    <rPh sb="5" eb="6">
      <t>ガク</t>
    </rPh>
    <rPh sb="9" eb="10">
      <t>エン</t>
    </rPh>
    <phoneticPr fontId="8"/>
  </si>
  <si>
    <t>当初算定額</t>
    <rPh sb="0" eb="2">
      <t>トウショ</t>
    </rPh>
    <rPh sb="2" eb="5">
      <t>サンテイガク</t>
    </rPh>
    <phoneticPr fontId="8"/>
  </si>
  <si>
    <t>申告書に基づく交付申請金額（円）
⑤</t>
    <rPh sb="0" eb="3">
      <t>シンコクショ</t>
    </rPh>
    <rPh sb="4" eb="5">
      <t>モト</t>
    </rPh>
    <rPh sb="7" eb="9">
      <t>コウフ</t>
    </rPh>
    <rPh sb="9" eb="11">
      <t>シンセイ</t>
    </rPh>
    <rPh sb="11" eb="12">
      <t>カネ</t>
    </rPh>
    <rPh sb="12" eb="13">
      <t>ガク</t>
    </rPh>
    <rPh sb="14" eb="15">
      <t>エン</t>
    </rPh>
    <phoneticPr fontId="8"/>
  </si>
  <si>
    <t>追加措置に関するもの</t>
    <rPh sb="0" eb="2">
      <t>ツイカ</t>
    </rPh>
    <rPh sb="2" eb="4">
      <t>ソチ</t>
    </rPh>
    <rPh sb="5" eb="6">
      <t>カン</t>
    </rPh>
    <phoneticPr fontId="2"/>
  </si>
  <si>
    <t>交付申請額(円）
⑥＝⑤+（C）</t>
    <rPh sb="0" eb="2">
      <t>コウフ</t>
    </rPh>
    <rPh sb="2" eb="5">
      <t>シンセイガク</t>
    </rPh>
    <rPh sb="6" eb="7">
      <t>エン</t>
    </rPh>
    <phoneticPr fontId="2"/>
  </si>
  <si>
    <t>５万円/10aの取組</t>
    <rPh sb="1" eb="3">
      <t>マンエン</t>
    </rPh>
    <rPh sb="8" eb="10">
      <t>トリクミ</t>
    </rPh>
    <phoneticPr fontId="2"/>
  </si>
  <si>
    <t>80万円/10aの取組</t>
    <rPh sb="2" eb="4">
      <t>マンエン</t>
    </rPh>
    <rPh sb="9" eb="11">
      <t>トリクミ</t>
    </rPh>
    <phoneticPr fontId="2"/>
  </si>
  <si>
    <t>25万円/10aの取組</t>
    <rPh sb="2" eb="4">
      <t>マンエン</t>
    </rPh>
    <rPh sb="9" eb="11">
      <t>トリクミ</t>
    </rPh>
    <phoneticPr fontId="2"/>
  </si>
  <si>
    <t>交付金額
（円）⑦</t>
    <rPh sb="6" eb="7">
      <t>エン</t>
    </rPh>
    <phoneticPr fontId="8"/>
  </si>
  <si>
    <t>申告書に基づく交付申請額
（円）⑧</t>
    <rPh sb="0" eb="3">
      <t>シンコクショ</t>
    </rPh>
    <rPh sb="4" eb="5">
      <t>モト</t>
    </rPh>
    <rPh sb="7" eb="9">
      <t>コウフ</t>
    </rPh>
    <rPh sb="9" eb="11">
      <t>シンセイ</t>
    </rPh>
    <rPh sb="11" eb="12">
      <t>ガク</t>
    </rPh>
    <rPh sb="14" eb="15">
      <t>エン</t>
    </rPh>
    <phoneticPr fontId="8"/>
  </si>
  <si>
    <t>交付金額
（円）
④＝①+②+③</t>
    <rPh sb="0" eb="3">
      <t>コウフキン</t>
    </rPh>
    <rPh sb="3" eb="4">
      <t>ガク</t>
    </rPh>
    <rPh sb="6" eb="7">
      <t>エン</t>
    </rPh>
    <phoneticPr fontId="8"/>
  </si>
  <si>
    <t>追加措置の対象額（円）（A)</t>
    <rPh sb="0" eb="2">
      <t>ツイカ</t>
    </rPh>
    <rPh sb="2" eb="4">
      <t>ソチ</t>
    </rPh>
    <rPh sb="5" eb="8">
      <t>タイショウガク</t>
    </rPh>
    <rPh sb="9" eb="10">
      <t>エン</t>
    </rPh>
    <phoneticPr fontId="2"/>
  </si>
  <si>
    <t>追加措置の支援対象上限額(円）(B)＝
（④-⑤）</t>
    <rPh sb="0" eb="2">
      <t>ツイカ</t>
    </rPh>
    <rPh sb="2" eb="4">
      <t>ソチ</t>
    </rPh>
    <rPh sb="5" eb="7">
      <t>シエン</t>
    </rPh>
    <rPh sb="7" eb="9">
      <t>タイショウ</t>
    </rPh>
    <rPh sb="9" eb="12">
      <t>ジョウゲンガク</t>
    </rPh>
    <rPh sb="13" eb="14">
      <t>エン</t>
    </rPh>
    <phoneticPr fontId="2"/>
  </si>
  <si>
    <t>追加措置の交付申請金額（円）（C）＝（A）,（B）のいずれか小さい額</t>
    <rPh sb="0" eb="2">
      <t>ツイカ</t>
    </rPh>
    <rPh sb="2" eb="4">
      <t>ソチ</t>
    </rPh>
    <rPh sb="5" eb="7">
      <t>コウフ</t>
    </rPh>
    <rPh sb="7" eb="9">
      <t>シンセイ</t>
    </rPh>
    <rPh sb="9" eb="11">
      <t>キンガク</t>
    </rPh>
    <rPh sb="12" eb="13">
      <t>エン</t>
    </rPh>
    <rPh sb="30" eb="31">
      <t>チイ</t>
    </rPh>
    <rPh sb="33" eb="34">
      <t>ガク</t>
    </rPh>
    <phoneticPr fontId="2"/>
  </si>
  <si>
    <t>交付金額</t>
    <rPh sb="0" eb="3">
      <t>コウフキン</t>
    </rPh>
    <rPh sb="3" eb="4">
      <t>ガク</t>
    </rPh>
    <phoneticPr fontId="2"/>
  </si>
  <si>
    <t>(円)①</t>
    <rPh sb="1" eb="2">
      <t>エン</t>
    </rPh>
    <phoneticPr fontId="8"/>
  </si>
  <si>
    <t>（円）②</t>
    <rPh sb="1" eb="2">
      <t>エン</t>
    </rPh>
    <phoneticPr fontId="8"/>
  </si>
  <si>
    <t>（円）③</t>
    <rPh sb="1" eb="2">
      <t>エン</t>
    </rPh>
    <phoneticPr fontId="8"/>
  </si>
  <si>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２．5万円、80万円、25万円/10aの取組関係欄
　　　　(1) 当初算定額欄の交付金額①～③欄には、それぞれ別紙様式第６－２号（取組計画書）の６の(1)～(3)の交付金額を記入する。 
　　　　(2) 申告書に基づく交付申請金額欄には、申告書（様式甲、乙、丙）に記入されている交付申請金額をそれぞれ記入する。
　　　　　　ただし、申告書（様式戊）も提出する場合は、申告書（様式戊）のアからウまでのうち✔の付いた額に対応する様式甲からの転記金額を記入する。　　　
　　　　(3) 追加措置に関するもの欄の追加措置の対象額（A)の欄には、別紙様式第６－２号（取組計画書）の７「追加措置の取組一覧表」の「合計（追加措置の対象額）」を記入する。
　　　３．２万円/10aの取組関係欄の交付金額⑥には、別紙様式第６－２号（取組計画書）の６の(4)の交付金額を記入する。
　　　４．厳選出荷（2,200円/人・日）の取組関係欄の申告書に基づく交付申請額⑦には、申告書（様式丁）の交付申請金額（B）を記入する。</t>
    <rPh sb="22" eb="23">
      <t>スベ</t>
    </rPh>
    <rPh sb="25" eb="27">
      <t>トリクミ</t>
    </rPh>
    <rPh sb="27" eb="29">
      <t>ジッシ</t>
    </rPh>
    <rPh sb="29" eb="30">
      <t>シャ</t>
    </rPh>
    <rPh sb="30" eb="31">
      <t>メイ</t>
    </rPh>
    <rPh sb="117" eb="119">
      <t>ダンタイ</t>
    </rPh>
    <rPh sb="138" eb="140">
      <t>バアイ</t>
    </rPh>
    <rPh sb="144" eb="145">
      <t>オヨ</t>
    </rPh>
    <rPh sb="146" eb="148">
      <t>ダンタイ</t>
    </rPh>
    <rPh sb="151" eb="153">
      <t>キサイ</t>
    </rPh>
    <rPh sb="188" eb="189">
      <t>ラン</t>
    </rPh>
    <rPh sb="198" eb="200">
      <t>トウショ</t>
    </rPh>
    <rPh sb="200" eb="203">
      <t>サンテイガク</t>
    </rPh>
    <rPh sb="203" eb="204">
      <t>ラン</t>
    </rPh>
    <rPh sb="207" eb="208">
      <t>ガク</t>
    </rPh>
    <rPh sb="211" eb="212">
      <t>ラン</t>
    </rPh>
    <rPh sb="246" eb="249">
      <t>コウフキン</t>
    </rPh>
    <rPh sb="249" eb="250">
      <t>ガク</t>
    </rPh>
    <rPh sb="251" eb="253">
      <t>キニュウ</t>
    </rPh>
    <rPh sb="457" eb="459">
      <t>トリクミ</t>
    </rPh>
    <rPh sb="502" eb="503">
      <t>ラン</t>
    </rPh>
    <rPh sb="504" eb="507">
      <t>コウフキン</t>
    </rPh>
    <rPh sb="507" eb="508">
      <t>ガク</t>
    </rPh>
    <rPh sb="572" eb="573">
      <t>ラン</t>
    </rPh>
    <rPh sb="596" eb="597">
      <t>テイ</t>
    </rPh>
    <rPh sb="599" eb="601">
      <t>コウフ</t>
    </rPh>
    <rPh sb="601" eb="603">
      <t>シンセイ</t>
    </rPh>
    <rPh sb="603" eb="605">
      <t>キンガク</t>
    </rPh>
    <rPh sb="609" eb="611">
      <t>キニュウ</t>
    </rPh>
    <phoneticPr fontId="8"/>
  </si>
  <si>
    <t>２　別添 取組実施者ごとの交付額総括表</t>
    <rPh sb="2" eb="4">
      <t>ベッテン</t>
    </rPh>
    <rPh sb="5" eb="7">
      <t>トリクミ</t>
    </rPh>
    <rPh sb="7" eb="9">
      <t>ジッシ</t>
    </rPh>
    <rPh sb="9" eb="10">
      <t>シャ</t>
    </rPh>
    <rPh sb="13" eb="15">
      <t>コウフ</t>
    </rPh>
    <rPh sb="15" eb="16">
      <t>ガク</t>
    </rPh>
    <rPh sb="16" eb="19">
      <t>ソウカツヒョウ</t>
    </rPh>
    <phoneticPr fontId="2"/>
  </si>
  <si>
    <t>【別紙 一覧表
のとおり】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</si>
</sst>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quot;ha&quot;"/>
    <numFmt numFmtId="179" formatCode="#,##0.0_);[Red]\(#,##0.0\)"/>
  </numFmts>
  <fonts count="31" x14ac:knownFonts="1">
    <font>
      <sz val="11"/>
      <name val="ＭＳ 明朝"/>
      <family val="1"/>
      <charset val="128"/>
    </font>
    <font>
      <sz val="11"/>
      <name val="ＭＳ 明朝"/>
      <family val="1"/>
      <charset val="128"/>
    </font>
    <font>
      <sz val="6"/>
      <name val="ＭＳ 明朝"/>
      <family val="1"/>
      <charset val="128"/>
    </font>
    <font>
      <sz val="14"/>
      <name val="ＭＳ 明朝"/>
      <family val="1"/>
      <charset val="128"/>
    </font>
    <font>
      <sz val="11"/>
      <name val="ＭＳ ゴシック"/>
      <family val="3"/>
      <charset val="128"/>
    </font>
    <font>
      <u/>
      <sz val="28"/>
      <name val="ＭＳ ゴシック"/>
      <family val="3"/>
      <charset val="128"/>
    </font>
    <font>
      <sz val="28"/>
      <name val="ＭＳ ゴシック"/>
      <family val="3"/>
      <charset val="128"/>
    </font>
    <font>
      <sz val="16"/>
      <name val="ＭＳ ゴシック"/>
      <family val="3"/>
      <charset val="128"/>
    </font>
    <font>
      <sz val="6"/>
      <name val="ＭＳ Ｐゴシック"/>
      <family val="3"/>
      <charset val="128"/>
    </font>
    <font>
      <sz val="9"/>
      <name val="ＭＳ 明朝"/>
      <family val="1"/>
      <charset val="128"/>
    </font>
    <font>
      <sz val="12"/>
      <name val="ＭＳ 明朝"/>
      <family val="1"/>
      <charset val="128"/>
    </font>
    <font>
      <sz val="8"/>
      <name val="ＭＳ 明朝"/>
      <family val="1"/>
      <charset val="128"/>
    </font>
    <font>
      <sz val="9"/>
      <name val="Century"/>
      <family val="1"/>
    </font>
    <font>
      <sz val="9"/>
      <name val="ＭＳ Ｐ明朝"/>
      <family val="1"/>
      <charset val="128"/>
    </font>
    <font>
      <sz val="10"/>
      <name val="ＭＳ 明朝"/>
      <family val="1"/>
      <charset val="128"/>
    </font>
    <font>
      <u/>
      <sz val="9"/>
      <name val="ＭＳ 明朝"/>
      <family val="1"/>
      <charset val="128"/>
    </font>
    <font>
      <sz val="11"/>
      <color theme="1"/>
      <name val="ＭＳ Ｐゴシック"/>
      <family val="3"/>
      <charset val="128"/>
      <scheme val="minor"/>
    </font>
    <font>
      <sz val="11"/>
      <color theme="1"/>
      <name val="ＭＳ ゴシック"/>
      <family val="3"/>
      <charset val="128"/>
    </font>
    <font>
      <sz val="11"/>
      <color rgb="FF0000FF"/>
      <name val="ＭＳ 明朝"/>
      <family val="1"/>
      <charset val="128"/>
    </font>
    <font>
      <sz val="28"/>
      <color rgb="FF0000FF"/>
      <name val="ＭＳ ゴシック"/>
      <family val="3"/>
      <charset val="128"/>
    </font>
    <font>
      <sz val="16"/>
      <color rgb="FF0000FF"/>
      <name val="ＭＳ ゴシック"/>
      <family val="3"/>
      <charset val="128"/>
    </font>
    <font>
      <sz val="11"/>
      <color rgb="FF0000FF"/>
      <name val="ＭＳ ゴシック"/>
      <family val="3"/>
      <charset val="128"/>
    </font>
    <font>
      <sz val="9"/>
      <name val="Century"/>
      <family val="1"/>
      <charset val="128"/>
    </font>
    <font>
      <sz val="9"/>
      <name val="ＭＳ ゴシック"/>
      <family val="1"/>
      <charset val="128"/>
    </font>
    <font>
      <sz val="9"/>
      <name val="Segoe UI Symbol"/>
      <family val="1"/>
    </font>
    <font>
      <sz val="9"/>
      <color rgb="FF0000FF"/>
      <name val="ＭＳ 明朝"/>
      <family val="1"/>
      <charset val="128"/>
    </font>
    <font>
      <sz val="11"/>
      <color rgb="FFFF0000"/>
      <name val="ＭＳ ゴシック"/>
      <family val="3"/>
      <charset val="128"/>
    </font>
    <font>
      <strike/>
      <sz val="11"/>
      <color rgb="FF0000FF"/>
      <name val="ＭＳ ゴシック"/>
      <family val="3"/>
      <charset val="128"/>
    </font>
    <font>
      <sz val="9"/>
      <color rgb="FFFF0000"/>
      <name val="ＭＳ 明朝"/>
      <family val="1"/>
      <charset val="128"/>
    </font>
    <font>
      <sz val="10"/>
      <color rgb="FFFF0000"/>
      <name val="ＭＳ 明朝"/>
      <family val="1"/>
      <charset val="128"/>
    </font>
    <font>
      <sz val="11"/>
      <color rgb="FFFF0000"/>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rgb="FFB6DDE8"/>
        <bgColor indexed="64"/>
      </patternFill>
    </fill>
    <fill>
      <patternFill patternType="solid">
        <fgColor theme="8" tint="0.59999389629810485"/>
        <bgColor indexed="64"/>
      </patternFill>
    </fill>
    <fill>
      <patternFill patternType="solid">
        <fgColor rgb="FFFFFF00"/>
        <bgColor indexed="64"/>
      </patternFill>
    </fill>
  </fills>
  <borders count="6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ouble">
        <color indexed="64"/>
      </left>
      <right style="thin">
        <color indexed="64"/>
      </right>
      <top/>
      <bottom style="thin">
        <color indexed="64"/>
      </bottom>
      <diagonal/>
    </border>
  </borders>
  <cellStyleXfs count="5">
    <xf numFmtId="0" fontId="0" fillId="0" borderId="0">
      <alignment vertical="center"/>
    </xf>
    <xf numFmtId="0" fontId="16" fillId="0" borderId="0">
      <alignment vertical="center"/>
    </xf>
    <xf numFmtId="0" fontId="1" fillId="0" borderId="0">
      <alignment vertical="center"/>
    </xf>
    <xf numFmtId="0" fontId="3" fillId="0" borderId="0"/>
    <xf numFmtId="38" fontId="1" fillId="0" borderId="0" applyFont="0" applyFill="0" applyBorder="0" applyAlignment="0" applyProtection="0">
      <alignment vertical="center"/>
    </xf>
  </cellStyleXfs>
  <cellXfs count="668">
    <xf numFmtId="0" fontId="0" fillId="0" borderId="0" xfId="0">
      <alignment vertical="center"/>
    </xf>
    <xf numFmtId="0" fontId="4" fillId="2" borderId="0" xfId="0" applyFont="1" applyFill="1">
      <alignment vertical="center"/>
    </xf>
    <xf numFmtId="0" fontId="0" fillId="2" borderId="0" xfId="0" applyFont="1" applyFill="1">
      <alignment vertical="center"/>
    </xf>
    <xf numFmtId="0" fontId="0" fillId="2" borderId="0" xfId="0" applyFont="1" applyFill="1" applyAlignment="1">
      <alignment horizontal="right" vertical="center"/>
    </xf>
    <xf numFmtId="0" fontId="0" fillId="2" borderId="1" xfId="0" applyFont="1" applyFill="1" applyBorder="1">
      <alignment vertical="center"/>
    </xf>
    <xf numFmtId="0" fontId="0" fillId="2" borderId="2" xfId="0" applyFont="1" applyFill="1" applyBorder="1">
      <alignment vertical="center"/>
    </xf>
    <xf numFmtId="0" fontId="0" fillId="2" borderId="3" xfId="0" applyFont="1" applyFill="1" applyBorder="1">
      <alignment vertical="center"/>
    </xf>
    <xf numFmtId="0" fontId="0" fillId="0" borderId="0" xfId="0" applyFont="1">
      <alignment vertical="center"/>
    </xf>
    <xf numFmtId="0" fontId="0" fillId="0" borderId="4" xfId="0" applyFont="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0" xfId="0" applyFont="1" applyFill="1" applyBorder="1">
      <alignment vertical="center"/>
    </xf>
    <xf numFmtId="0" fontId="0" fillId="2" borderId="6" xfId="0" applyFont="1" applyFill="1" applyBorder="1">
      <alignment vertical="center"/>
    </xf>
    <xf numFmtId="0" fontId="0" fillId="2" borderId="7" xfId="0" applyFont="1" applyFill="1" applyBorder="1">
      <alignment vertical="center"/>
    </xf>
    <xf numFmtId="0" fontId="0" fillId="2" borderId="8" xfId="0" applyFont="1" applyFill="1" applyBorder="1">
      <alignment vertical="center"/>
    </xf>
    <xf numFmtId="0" fontId="4" fillId="0" borderId="0" xfId="0" applyFont="1">
      <alignment vertical="center"/>
    </xf>
    <xf numFmtId="0" fontId="4" fillId="2" borderId="1" xfId="0" applyFont="1" applyFill="1" applyBorder="1">
      <alignment vertical="center"/>
    </xf>
    <xf numFmtId="0" fontId="4" fillId="2" borderId="4" xfId="0" applyFont="1" applyFill="1" applyBorder="1">
      <alignment vertical="center"/>
    </xf>
    <xf numFmtId="0" fontId="4" fillId="2" borderId="5" xfId="0" applyFont="1" applyFill="1" applyBorder="1">
      <alignment vertical="center"/>
    </xf>
    <xf numFmtId="0" fontId="4" fillId="2" borderId="2" xfId="0" applyFont="1" applyFill="1" applyBorder="1">
      <alignment vertical="center"/>
    </xf>
    <xf numFmtId="0" fontId="4" fillId="2" borderId="6" xfId="0" applyFont="1" applyFill="1" applyBorder="1">
      <alignment vertical="center"/>
    </xf>
    <xf numFmtId="0" fontId="7" fillId="2" borderId="0" xfId="0" applyFont="1" applyFill="1">
      <alignment vertical="center"/>
    </xf>
    <xf numFmtId="0" fontId="4" fillId="2" borderId="7" xfId="0" applyFont="1" applyFill="1" applyBorder="1">
      <alignment vertical="center"/>
    </xf>
    <xf numFmtId="0" fontId="7" fillId="2" borderId="0" xfId="0" applyFont="1" applyFill="1" applyAlignment="1">
      <alignment horizontal="left" vertical="center"/>
    </xf>
    <xf numFmtId="0" fontId="7" fillId="2" borderId="7" xfId="0" applyFont="1" applyFill="1" applyBorder="1" applyAlignment="1">
      <alignment horizontal="left" vertical="center"/>
    </xf>
    <xf numFmtId="0" fontId="4" fillId="2" borderId="8" xfId="0" applyFont="1" applyFill="1" applyBorder="1">
      <alignment vertical="center"/>
    </xf>
    <xf numFmtId="0" fontId="4" fillId="0" borderId="0" xfId="0" applyFont="1" applyAlignment="1">
      <alignment vertical="top"/>
    </xf>
    <xf numFmtId="0" fontId="17" fillId="0" borderId="0" xfId="0" applyFont="1">
      <alignment vertical="center"/>
    </xf>
    <xf numFmtId="0" fontId="17" fillId="0" borderId="0" xfId="0" applyFont="1" applyAlignment="1">
      <alignment vertical="center" wrapText="1"/>
    </xf>
    <xf numFmtId="0" fontId="17" fillId="0" borderId="9" xfId="0" applyFont="1" applyBorder="1" applyAlignment="1">
      <alignment vertical="center" shrinkToFit="1"/>
    </xf>
    <xf numFmtId="0" fontId="17" fillId="0" borderId="0" xfId="0" applyFont="1" applyAlignment="1">
      <alignment horizontal="center" vertical="center" wrapText="1"/>
    </xf>
    <xf numFmtId="0" fontId="17" fillId="0" borderId="0" xfId="0" applyFont="1" applyAlignment="1">
      <alignment horizontal="left" vertical="center"/>
    </xf>
    <xf numFmtId="0" fontId="17" fillId="0" borderId="0" xfId="0" applyFont="1" applyAlignment="1">
      <alignment horizontal="center" vertical="center" wrapText="1"/>
    </xf>
    <xf numFmtId="0" fontId="4" fillId="2" borderId="0" xfId="0" applyFont="1" applyFill="1" applyBorder="1">
      <alignment vertical="center"/>
    </xf>
    <xf numFmtId="0" fontId="9" fillId="0" borderId="0" xfId="0" applyFont="1" applyAlignment="1">
      <alignment horizontal="right" vertical="center"/>
    </xf>
    <xf numFmtId="0" fontId="10" fillId="0" borderId="0" xfId="0" applyFont="1" applyBorder="1" applyAlignment="1">
      <alignment horizontal="left" vertical="center"/>
    </xf>
    <xf numFmtId="0" fontId="10" fillId="0" borderId="7" xfId="0" applyFont="1" applyBorder="1" applyAlignment="1">
      <alignment horizontal="left" vertical="center"/>
    </xf>
    <xf numFmtId="0" fontId="9" fillId="0" borderId="7" xfId="0" applyFont="1" applyBorder="1" applyAlignment="1">
      <alignment horizontal="right" vertical="center"/>
    </xf>
    <xf numFmtId="0" fontId="9" fillId="0" borderId="0" xfId="0" applyFont="1" applyAlignment="1">
      <alignment horizontal="left" vertical="center"/>
    </xf>
    <xf numFmtId="0" fontId="11" fillId="0" borderId="1" xfId="0" applyFont="1" applyBorder="1" applyAlignment="1">
      <alignment horizontal="center" vertical="center" wrapText="1"/>
    </xf>
    <xf numFmtId="0" fontId="11" fillId="0" borderId="5" xfId="0" applyFont="1" applyBorder="1" applyAlignment="1">
      <alignment vertical="center" wrapText="1"/>
    </xf>
    <xf numFmtId="0" fontId="11" fillId="0" borderId="2" xfId="0" applyFont="1" applyBorder="1" applyAlignment="1">
      <alignment horizontal="center" vertical="center" wrapText="1"/>
    </xf>
    <xf numFmtId="0" fontId="11" fillId="0" borderId="6" xfId="0" applyFont="1" applyBorder="1" applyAlignment="1">
      <alignment vertical="center" wrapText="1"/>
    </xf>
    <xf numFmtId="0" fontId="11" fillId="0" borderId="3" xfId="0" applyFont="1" applyBorder="1" applyAlignment="1">
      <alignment horizontal="center" vertical="center" wrapText="1"/>
    </xf>
    <xf numFmtId="0" fontId="11" fillId="0" borderId="8" xfId="0" applyFont="1" applyBorder="1" applyAlignment="1">
      <alignment vertical="center" wrapText="1"/>
    </xf>
    <xf numFmtId="0" fontId="9" fillId="3" borderId="9" xfId="0" applyFont="1" applyFill="1" applyBorder="1" applyAlignment="1">
      <alignment horizontal="center" vertical="center" wrapText="1"/>
    </xf>
    <xf numFmtId="0" fontId="11"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176" fontId="4" fillId="0" borderId="0" xfId="0" applyNumberFormat="1" applyFont="1" applyAlignment="1">
      <alignment horizontal="left" vertical="center" wrapText="1"/>
    </xf>
    <xf numFmtId="176" fontId="4" fillId="0" borderId="2" xfId="0" applyNumberFormat="1" applyFont="1" applyBorder="1" applyAlignment="1">
      <alignment vertical="center" wrapText="1"/>
    </xf>
    <xf numFmtId="176" fontId="4" fillId="0" borderId="0" xfId="0" applyNumberFormat="1" applyFont="1" applyBorder="1" applyAlignment="1">
      <alignment vertical="center" wrapText="1"/>
    </xf>
    <xf numFmtId="0" fontId="4" fillId="0" borderId="2"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wrapText="1"/>
    </xf>
    <xf numFmtId="0" fontId="4" fillId="0" borderId="0" xfId="0" applyFont="1" applyAlignment="1">
      <alignment horizontal="left" vertic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vertical="center" wrapText="1"/>
    </xf>
    <xf numFmtId="0" fontId="4" fillId="0" borderId="0" xfId="0" applyFont="1" applyAlignment="1">
      <alignment horizontal="center" vertical="center"/>
    </xf>
    <xf numFmtId="176" fontId="4" fillId="0" borderId="0" xfId="0" applyNumberFormat="1" applyFont="1" applyAlignment="1">
      <alignment horizontal="right" vertical="center" wrapText="1"/>
    </xf>
    <xf numFmtId="0" fontId="4" fillId="0" borderId="0" xfId="0" applyFont="1" applyAlignment="1">
      <alignment horizontal="lef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23" xfId="0" applyFont="1" applyBorder="1" applyAlignment="1">
      <alignment horizontal="center" vertical="center" wrapText="1"/>
    </xf>
    <xf numFmtId="0" fontId="4" fillId="0" borderId="1" xfId="0" applyFont="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lignment vertical="center"/>
    </xf>
    <xf numFmtId="0" fontId="4" fillId="0" borderId="0" xfId="0" quotePrefix="1" applyFont="1" applyAlignment="1">
      <alignment horizontal="right" vertical="center"/>
    </xf>
    <xf numFmtId="0" fontId="15" fillId="0" borderId="7" xfId="0" applyFont="1" applyBorder="1" applyAlignment="1">
      <alignment horizontal="right" vertical="center"/>
    </xf>
    <xf numFmtId="0" fontId="11" fillId="0" borderId="9" xfId="0" applyFont="1" applyBorder="1" applyAlignment="1">
      <alignment horizontal="center" vertical="center" wrapText="1"/>
    </xf>
    <xf numFmtId="177" fontId="9" fillId="0" borderId="15" xfId="0" applyNumberFormat="1" applyFont="1" applyBorder="1" applyAlignment="1">
      <alignment horizontal="right" vertical="center" wrapText="1"/>
    </xf>
    <xf numFmtId="0" fontId="11" fillId="0" borderId="23" xfId="0" applyFont="1" applyBorder="1" applyAlignment="1">
      <alignment horizontal="center" vertical="center" wrapText="1"/>
    </xf>
    <xf numFmtId="177" fontId="9" fillId="0" borderId="26" xfId="0" applyNumberFormat="1" applyFont="1" applyBorder="1" applyAlignment="1">
      <alignment horizontal="right" vertical="center" wrapText="1"/>
    </xf>
    <xf numFmtId="177" fontId="9" fillId="0" borderId="8" xfId="0" applyNumberFormat="1" applyFont="1" applyBorder="1" applyAlignment="1">
      <alignment horizontal="right" vertical="center" wrapText="1"/>
    </xf>
    <xf numFmtId="0" fontId="9" fillId="0" borderId="0" xfId="0" applyFont="1" applyBorder="1" applyAlignment="1">
      <alignment horizontal="right" vertical="center"/>
    </xf>
    <xf numFmtId="0" fontId="9" fillId="0" borderId="7" xfId="0" applyFont="1" applyBorder="1" applyAlignment="1">
      <alignment horizontal="left" vertical="center"/>
    </xf>
    <xf numFmtId="0" fontId="0" fillId="0" borderId="7" xfId="0" applyFont="1" applyBorder="1">
      <alignment vertical="center"/>
    </xf>
    <xf numFmtId="0" fontId="4" fillId="0" borderId="0" xfId="0" applyFont="1" applyAlignment="1">
      <alignment horizontal="center" vertical="center" wrapText="1"/>
    </xf>
    <xf numFmtId="0" fontId="18" fillId="2" borderId="0" xfId="0" applyFont="1" applyFill="1">
      <alignment vertical="center"/>
    </xf>
    <xf numFmtId="0" fontId="0" fillId="2" borderId="0" xfId="0" applyFont="1" applyFill="1" applyAlignment="1">
      <alignment vertical="center"/>
    </xf>
    <xf numFmtId="0" fontId="7" fillId="2" borderId="0" xfId="0" applyFont="1" applyFill="1">
      <alignment vertical="center"/>
    </xf>
    <xf numFmtId="0" fontId="4" fillId="2" borderId="0" xfId="0" applyFont="1" applyFill="1">
      <alignment vertical="center"/>
    </xf>
    <xf numFmtId="0" fontId="4" fillId="2" borderId="7" xfId="0" applyFont="1" applyFill="1" applyBorder="1">
      <alignment vertical="center"/>
    </xf>
    <xf numFmtId="0" fontId="11" fillId="0" borderId="10" xfId="0" applyFont="1" applyBorder="1" applyAlignment="1">
      <alignment horizontal="center" vertical="center" wrapText="1"/>
    </xf>
    <xf numFmtId="0" fontId="9" fillId="3" borderId="9" xfId="0" applyFont="1" applyFill="1" applyBorder="1" applyAlignment="1">
      <alignment horizontal="center" vertical="center" wrapText="1"/>
    </xf>
    <xf numFmtId="0" fontId="9" fillId="0" borderId="0" xfId="0" applyFont="1" applyAlignment="1">
      <alignment horizontal="right" vertical="center"/>
    </xf>
    <xf numFmtId="0" fontId="11"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18" xfId="0" applyFont="1" applyBorder="1" applyAlignment="1">
      <alignment horizontal="center" vertical="center"/>
    </xf>
    <xf numFmtId="0" fontId="0" fillId="5" borderId="7" xfId="0" applyFill="1" applyBorder="1">
      <alignment vertical="center"/>
    </xf>
    <xf numFmtId="176" fontId="4" fillId="0" borderId="0" xfId="0" applyNumberFormat="1" applyFont="1" applyAlignment="1">
      <alignment vertical="center" wrapText="1"/>
    </xf>
    <xf numFmtId="0" fontId="4" fillId="5" borderId="0" xfId="0" applyFont="1" applyFill="1">
      <alignment vertical="center"/>
    </xf>
    <xf numFmtId="0" fontId="10" fillId="5" borderId="7" xfId="0" applyFont="1" applyFill="1" applyBorder="1" applyAlignment="1">
      <alignment horizontal="left" vertical="center"/>
    </xf>
    <xf numFmtId="0" fontId="15" fillId="5" borderId="7" xfId="0" applyFont="1" applyFill="1" applyBorder="1" applyAlignment="1">
      <alignment horizontal="right" vertical="center"/>
    </xf>
    <xf numFmtId="0" fontId="9" fillId="5" borderId="7" xfId="0" applyFont="1" applyFill="1" applyBorder="1" applyAlignment="1">
      <alignment horizontal="right" vertical="center"/>
    </xf>
    <xf numFmtId="0" fontId="11" fillId="5" borderId="1"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9" xfId="0" applyFont="1" applyFill="1" applyBorder="1" applyAlignment="1">
      <alignment horizontal="center" vertical="center" wrapText="1"/>
    </xf>
    <xf numFmtId="177" fontId="9" fillId="5" borderId="15" xfId="0" applyNumberFormat="1" applyFont="1" applyFill="1" applyBorder="1" applyAlignment="1">
      <alignment horizontal="right" vertical="center" wrapText="1"/>
    </xf>
    <xf numFmtId="0" fontId="11" fillId="5" borderId="2" xfId="0" applyFont="1" applyFill="1" applyBorder="1" applyAlignment="1">
      <alignment horizontal="center" vertical="center" wrapText="1"/>
    </xf>
    <xf numFmtId="0" fontId="11" fillId="5" borderId="6" xfId="0" applyFont="1" applyFill="1" applyBorder="1" applyAlignment="1">
      <alignment vertical="center" wrapText="1"/>
    </xf>
    <xf numFmtId="0" fontId="11" fillId="5" borderId="23" xfId="0" applyFont="1" applyFill="1" applyBorder="1" applyAlignment="1">
      <alignment horizontal="center" vertical="center" wrapText="1"/>
    </xf>
    <xf numFmtId="177" fontId="9" fillId="5" borderId="26" xfId="0" applyNumberFormat="1" applyFont="1" applyFill="1" applyBorder="1" applyAlignment="1">
      <alignment horizontal="right" vertical="center" wrapText="1"/>
    </xf>
    <xf numFmtId="0" fontId="11" fillId="5" borderId="3" xfId="0" applyFont="1" applyFill="1" applyBorder="1" applyAlignment="1">
      <alignment horizontal="center" vertical="center" wrapText="1"/>
    </xf>
    <xf numFmtId="0" fontId="11" fillId="5" borderId="8" xfId="0" applyFont="1" applyFill="1" applyBorder="1" applyAlignment="1">
      <alignment vertical="center" wrapText="1"/>
    </xf>
    <xf numFmtId="0" fontId="11" fillId="5" borderId="10" xfId="0" applyFont="1" applyFill="1" applyBorder="1" applyAlignment="1">
      <alignment horizontal="center" vertical="center" wrapText="1"/>
    </xf>
    <xf numFmtId="177" fontId="9" fillId="5" borderId="8" xfId="0" applyNumberFormat="1" applyFont="1" applyFill="1" applyBorder="1" applyAlignment="1">
      <alignment horizontal="right" vertical="center" wrapText="1"/>
    </xf>
    <xf numFmtId="0" fontId="9" fillId="5" borderId="7" xfId="0" applyFont="1" applyFill="1" applyBorder="1" applyAlignment="1">
      <alignment horizontal="left" vertical="center"/>
    </xf>
    <xf numFmtId="0" fontId="10" fillId="0" borderId="0" xfId="0" applyFont="1" applyAlignment="1">
      <alignment horizontal="left" vertical="center"/>
    </xf>
    <xf numFmtId="0" fontId="21" fillId="0" borderId="17"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7"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0" fillId="0" borderId="0" xfId="0" applyFont="1">
      <alignment vertical="center"/>
    </xf>
    <xf numFmtId="0" fontId="9" fillId="0" borderId="0" xfId="0" applyFont="1" applyAlignment="1">
      <alignment horizontal="right" vertical="center"/>
    </xf>
    <xf numFmtId="0" fontId="26" fillId="0" borderId="0" xfId="0" applyFont="1" applyBorder="1" applyAlignment="1">
      <alignment horizontal="left" vertical="center"/>
    </xf>
    <xf numFmtId="0" fontId="4" fillId="0" borderId="0"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Border="1" applyAlignment="1">
      <alignment horizontal="center" vertical="center" wrapText="1"/>
    </xf>
    <xf numFmtId="0" fontId="4" fillId="0" borderId="0" xfId="0" applyFont="1" applyFill="1">
      <alignment vertical="center"/>
    </xf>
    <xf numFmtId="0" fontId="9" fillId="0" borderId="0" xfId="0" applyFont="1" applyAlignment="1">
      <alignment horizontal="right" vertical="center"/>
    </xf>
    <xf numFmtId="0" fontId="0" fillId="0" borderId="0" xfId="0">
      <alignment vertical="center"/>
    </xf>
    <xf numFmtId="0" fontId="4" fillId="0" borderId="3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0" xfId="0" applyFont="1" applyAlignment="1">
      <alignment horizontal="left" vertical="center" wrapText="1"/>
    </xf>
    <xf numFmtId="0" fontId="0" fillId="0" borderId="0" xfId="0">
      <alignment vertical="center"/>
    </xf>
    <xf numFmtId="0" fontId="26" fillId="0" borderId="37"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31" xfId="0" applyFont="1" applyBorder="1" applyAlignment="1">
      <alignment horizontal="center" vertical="center" wrapText="1"/>
    </xf>
    <xf numFmtId="0" fontId="9" fillId="0" borderId="0" xfId="0" applyFont="1" applyAlignment="1">
      <alignment horizontal="right" vertical="center"/>
    </xf>
    <xf numFmtId="0" fontId="0" fillId="0" borderId="0" xfId="0">
      <alignment vertical="center"/>
    </xf>
    <xf numFmtId="0" fontId="9" fillId="0" borderId="0" xfId="0" applyFont="1">
      <alignment vertical="center"/>
    </xf>
    <xf numFmtId="0" fontId="9" fillId="4" borderId="49" xfId="0" applyFont="1" applyFill="1" applyBorder="1" applyAlignment="1">
      <alignment horizontal="center" vertical="center" wrapText="1"/>
    </xf>
    <xf numFmtId="0" fontId="9" fillId="4" borderId="50" xfId="0" applyFont="1" applyFill="1" applyBorder="1" applyAlignment="1">
      <alignment horizontal="center" vertical="center" wrapText="1"/>
    </xf>
    <xf numFmtId="0" fontId="9" fillId="4" borderId="51" xfId="0" applyFont="1" applyFill="1" applyBorder="1" applyAlignment="1">
      <alignment horizontal="center" vertical="center" wrapText="1"/>
    </xf>
    <xf numFmtId="0" fontId="9" fillId="4" borderId="9" xfId="0" applyFont="1" applyFill="1" applyBorder="1" applyAlignment="1">
      <alignment horizontal="center" vertical="center"/>
    </xf>
    <xf numFmtId="0" fontId="9" fillId="4" borderId="52" xfId="0" applyFont="1" applyFill="1" applyBorder="1" applyAlignment="1">
      <alignment horizontal="center" vertical="center" wrapText="1"/>
    </xf>
    <xf numFmtId="0" fontId="9" fillId="4" borderId="53" xfId="0" applyFont="1" applyFill="1" applyBorder="1" applyAlignment="1">
      <alignment horizontal="center" vertical="center" wrapText="1"/>
    </xf>
    <xf numFmtId="0" fontId="9" fillId="4" borderId="54" xfId="0" applyFont="1" applyFill="1" applyBorder="1" applyAlignment="1">
      <alignment horizontal="center" vertical="center" wrapText="1"/>
    </xf>
    <xf numFmtId="0" fontId="9" fillId="4" borderId="55" xfId="0" applyFont="1" applyFill="1" applyBorder="1" applyAlignment="1">
      <alignment horizontal="center" vertical="center" wrapText="1"/>
    </xf>
    <xf numFmtId="0" fontId="9" fillId="4" borderId="56" xfId="0" applyFont="1" applyFill="1" applyBorder="1" applyAlignment="1">
      <alignment horizontal="center" vertical="center" wrapText="1"/>
    </xf>
    <xf numFmtId="0" fontId="9" fillId="4" borderId="57" xfId="0" applyFont="1" applyFill="1" applyBorder="1" applyAlignment="1">
      <alignment horizontal="center" vertical="center" wrapText="1"/>
    </xf>
    <xf numFmtId="0" fontId="9" fillId="4" borderId="58" xfId="0" applyFont="1" applyFill="1" applyBorder="1" applyAlignment="1">
      <alignment horizontal="center" vertical="center" wrapText="1"/>
    </xf>
    <xf numFmtId="0" fontId="9" fillId="4" borderId="59" xfId="0" applyFont="1" applyFill="1" applyBorder="1" applyAlignment="1">
      <alignment horizontal="center" vertical="center" wrapText="1"/>
    </xf>
    <xf numFmtId="0" fontId="9" fillId="4" borderId="60" xfId="0" applyFont="1" applyFill="1" applyBorder="1" applyAlignment="1">
      <alignment horizontal="center" vertical="center" wrapText="1"/>
    </xf>
    <xf numFmtId="0" fontId="30" fillId="2" borderId="0" xfId="0" applyFont="1" applyFill="1">
      <alignment vertical="center"/>
    </xf>
    <xf numFmtId="0" fontId="18" fillId="2" borderId="0" xfId="0" applyFont="1" applyFill="1" applyAlignment="1">
      <alignment horizontal="left" vertical="top" wrapText="1"/>
    </xf>
    <xf numFmtId="0" fontId="18" fillId="2" borderId="0" xfId="0" applyFont="1" applyFill="1" applyAlignment="1">
      <alignment vertical="center" wrapText="1"/>
    </xf>
    <xf numFmtId="0" fontId="7" fillId="2" borderId="0" xfId="0" applyFont="1" applyFill="1" applyAlignment="1">
      <alignment horizontal="center" vertical="center"/>
    </xf>
    <xf numFmtId="0" fontId="0" fillId="0" borderId="0" xfId="0" applyFont="1">
      <alignment vertical="center"/>
    </xf>
    <xf numFmtId="0" fontId="7" fillId="2" borderId="7" xfId="0" applyFont="1" applyFill="1" applyBorder="1" applyAlignment="1">
      <alignment horizontal="center" vertical="center"/>
    </xf>
    <xf numFmtId="0" fontId="0" fillId="0" borderId="7" xfId="0" applyFont="1" applyBorder="1">
      <alignment vertical="center"/>
    </xf>
    <xf numFmtId="0" fontId="7" fillId="2" borderId="0" xfId="0" applyFont="1" applyFill="1" applyAlignment="1">
      <alignment horizontal="left" vertical="center"/>
    </xf>
    <xf numFmtId="0" fontId="7" fillId="2" borderId="7" xfId="0" applyFont="1" applyFill="1" applyBorder="1" applyAlignment="1">
      <alignment horizontal="left" vertical="center"/>
    </xf>
    <xf numFmtId="0" fontId="4" fillId="2" borderId="0" xfId="0" applyFont="1" applyFill="1" applyAlignment="1">
      <alignment horizontal="left" vertical="center"/>
    </xf>
    <xf numFmtId="0" fontId="4" fillId="2" borderId="7" xfId="0" applyFont="1" applyFill="1" applyBorder="1" applyAlignment="1">
      <alignment horizontal="left" vertical="center"/>
    </xf>
    <xf numFmtId="0" fontId="5" fillId="2" borderId="2" xfId="0" applyFont="1" applyFill="1" applyBorder="1" applyAlignment="1">
      <alignment horizontal="center" vertical="center" wrapText="1"/>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Alignment="1">
      <alignment horizontal="center" vertical="center"/>
    </xf>
    <xf numFmtId="0" fontId="20" fillId="2" borderId="0" xfId="0" applyFont="1" applyFill="1" applyAlignment="1">
      <alignment horizontal="center" vertical="center"/>
    </xf>
    <xf numFmtId="0" fontId="20" fillId="2" borderId="7" xfId="0" applyFont="1" applyFill="1" applyBorder="1" applyAlignment="1">
      <alignment horizontal="center" vertical="center"/>
    </xf>
    <xf numFmtId="0" fontId="7" fillId="2" borderId="0" xfId="0" applyFont="1" applyFill="1">
      <alignment vertical="center"/>
    </xf>
    <xf numFmtId="0" fontId="4" fillId="2" borderId="0" xfId="0" applyFont="1" applyFill="1">
      <alignment vertical="center"/>
    </xf>
    <xf numFmtId="0" fontId="4" fillId="2" borderId="7" xfId="0" applyFont="1" applyFill="1" applyBorder="1">
      <alignment vertical="center"/>
    </xf>
    <xf numFmtId="0" fontId="17" fillId="0" borderId="9" xfId="0" applyFont="1" applyBorder="1" applyAlignment="1">
      <alignment horizontal="center" vertical="center" wrapText="1"/>
    </xf>
    <xf numFmtId="0" fontId="17" fillId="0" borderId="4" xfId="0" applyFont="1" applyBorder="1" applyAlignment="1">
      <alignment horizontal="left" vertical="center" wrapText="1"/>
    </xf>
    <xf numFmtId="0" fontId="17" fillId="0" borderId="9" xfId="0" applyFont="1" applyBorder="1" applyAlignment="1">
      <alignment horizontal="left"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 xfId="0" applyFont="1" applyBorder="1" applyAlignment="1">
      <alignment horizontal="left" vertical="center" wrapText="1"/>
    </xf>
    <xf numFmtId="0" fontId="17" fillId="0" borderId="5" xfId="0" applyFont="1" applyBorder="1" applyAlignment="1">
      <alignment horizontal="left" vertical="center" wrapText="1"/>
    </xf>
    <xf numFmtId="0" fontId="17" fillId="0" borderId="2" xfId="0" applyFont="1" applyBorder="1" applyAlignment="1">
      <alignment horizontal="left" vertical="center" wrapText="1"/>
    </xf>
    <xf numFmtId="0" fontId="17" fillId="0" borderId="0" xfId="0" applyFont="1" applyAlignment="1">
      <alignment horizontal="left" vertical="center" wrapText="1"/>
    </xf>
    <xf numFmtId="0" fontId="17" fillId="0" borderId="6" xfId="0" applyFont="1" applyBorder="1" applyAlignment="1">
      <alignment horizontal="left" vertical="center" wrapText="1"/>
    </xf>
    <xf numFmtId="0" fontId="17" fillId="0" borderId="3" xfId="0" applyFont="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0" xfId="0" applyFont="1" applyBorder="1" applyAlignment="1">
      <alignment horizontal="left" vertical="center" wrapText="1"/>
    </xf>
    <xf numFmtId="0" fontId="17" fillId="0" borderId="9" xfId="0" applyFont="1" applyBorder="1" applyAlignment="1">
      <alignment horizontal="center" vertical="center" shrinkToFit="1"/>
    </xf>
    <xf numFmtId="0" fontId="17" fillId="0" borderId="9" xfId="0" applyFont="1" applyBorder="1" applyAlignment="1">
      <alignment horizontal="left" vertical="center" shrinkToFit="1"/>
    </xf>
    <xf numFmtId="0" fontId="4" fillId="0" borderId="18" xfId="0" applyFont="1" applyBorder="1" applyAlignment="1">
      <alignment horizontal="center" vertical="center"/>
    </xf>
    <xf numFmtId="0" fontId="4" fillId="0" borderId="45"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176" fontId="4" fillId="0" borderId="24" xfId="0" applyNumberFormat="1" applyFont="1" applyBorder="1" applyAlignment="1">
      <alignment horizontal="center" vertical="center" wrapText="1"/>
    </xf>
    <xf numFmtId="176" fontId="4" fillId="0" borderId="25" xfId="0" applyNumberFormat="1" applyFont="1" applyBorder="1" applyAlignment="1">
      <alignment horizontal="center" vertical="center" wrapText="1"/>
    </xf>
    <xf numFmtId="176" fontId="4" fillId="0" borderId="26" xfId="0" applyNumberFormat="1" applyFont="1" applyBorder="1" applyAlignment="1">
      <alignment horizontal="center" vertical="center" wrapText="1"/>
    </xf>
    <xf numFmtId="176" fontId="4" fillId="0" borderId="18" xfId="0" applyNumberFormat="1" applyFont="1" applyBorder="1" applyAlignment="1">
      <alignment horizontal="center" vertical="center" wrapText="1"/>
    </xf>
    <xf numFmtId="176" fontId="4" fillId="0" borderId="19" xfId="0" applyNumberFormat="1" applyFont="1" applyBorder="1" applyAlignment="1">
      <alignment horizontal="center" vertical="center" wrapText="1"/>
    </xf>
    <xf numFmtId="176" fontId="4" fillId="0" borderId="20" xfId="0" applyNumberFormat="1" applyFont="1" applyBorder="1" applyAlignment="1">
      <alignment horizontal="center" vertical="center" wrapText="1"/>
    </xf>
    <xf numFmtId="0" fontId="4" fillId="0" borderId="43" xfId="0" applyFont="1" applyBorder="1" applyAlignment="1">
      <alignment horizontal="center" vertical="center"/>
    </xf>
    <xf numFmtId="176" fontId="4" fillId="0" borderId="24"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26" xfId="0" applyNumberFormat="1" applyFont="1" applyBorder="1" applyAlignment="1">
      <alignment horizontal="center" vertical="center"/>
    </xf>
    <xf numFmtId="0" fontId="4" fillId="0" borderId="13" xfId="0" applyFont="1" applyBorder="1" applyAlignment="1">
      <alignment horizontal="center" vertical="center"/>
    </xf>
    <xf numFmtId="0" fontId="4" fillId="0" borderId="42" xfId="0" applyFont="1" applyBorder="1" applyAlignment="1">
      <alignment horizontal="center" vertical="center"/>
    </xf>
    <xf numFmtId="0" fontId="4" fillId="0" borderId="24" xfId="0" applyFont="1" applyBorder="1" applyAlignment="1">
      <alignment horizontal="center" vertical="center"/>
    </xf>
    <xf numFmtId="0" fontId="4" fillId="0" borderId="44" xfId="0" applyFont="1" applyBorder="1" applyAlignment="1">
      <alignment horizontal="center" vertical="center"/>
    </xf>
    <xf numFmtId="0" fontId="4" fillId="0" borderId="26" xfId="0" applyFont="1" applyBorder="1" applyAlignment="1">
      <alignment horizontal="center" vertical="center"/>
    </xf>
    <xf numFmtId="176" fontId="4" fillId="0" borderId="13" xfId="0" applyNumberFormat="1" applyFont="1" applyBorder="1" applyAlignment="1">
      <alignment horizontal="center" vertical="center"/>
    </xf>
    <xf numFmtId="176" fontId="4" fillId="0" borderId="14" xfId="0" applyNumberFormat="1" applyFont="1" applyBorder="1" applyAlignment="1">
      <alignment horizontal="center" vertical="center"/>
    </xf>
    <xf numFmtId="176" fontId="4" fillId="0" borderId="15" xfId="0" applyNumberFormat="1" applyFont="1" applyBorder="1" applyAlignment="1">
      <alignment horizontal="center" vertical="center"/>
    </xf>
    <xf numFmtId="0" fontId="4" fillId="0" borderId="15" xfId="0" applyFont="1" applyBorder="1" applyAlignment="1">
      <alignment horizontal="center" vertical="center"/>
    </xf>
    <xf numFmtId="176" fontId="4" fillId="0" borderId="18"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0" borderId="20" xfId="0" applyNumberFormat="1" applyFont="1" applyBorder="1" applyAlignment="1">
      <alignment horizontal="center" vertical="center"/>
    </xf>
    <xf numFmtId="176" fontId="4" fillId="0" borderId="13" xfId="0" applyNumberFormat="1" applyFont="1" applyBorder="1" applyAlignment="1">
      <alignment horizontal="center" vertical="center" wrapText="1"/>
    </xf>
    <xf numFmtId="176" fontId="4" fillId="0" borderId="14" xfId="0" applyNumberFormat="1" applyFont="1" applyBorder="1" applyAlignment="1">
      <alignment horizontal="center" vertical="center" wrapText="1"/>
    </xf>
    <xf numFmtId="176" fontId="4" fillId="0" borderId="15" xfId="0" applyNumberFormat="1" applyFont="1" applyBorder="1" applyAlignment="1">
      <alignment horizontal="center" vertical="center" wrapText="1"/>
    </xf>
    <xf numFmtId="0" fontId="4" fillId="0" borderId="9" xfId="0" applyFont="1" applyBorder="1" applyAlignment="1">
      <alignment horizontal="center" vertical="center" wrapText="1"/>
    </xf>
    <xf numFmtId="176" fontId="4" fillId="0" borderId="1" xfId="0" applyNumberFormat="1" applyFont="1" applyBorder="1" applyAlignment="1">
      <alignment horizontal="center" vertical="center" wrapText="1"/>
    </xf>
    <xf numFmtId="176" fontId="4" fillId="0" borderId="4"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7" xfId="0" applyNumberFormat="1" applyFont="1" applyBorder="1" applyAlignment="1">
      <alignment horizontal="center" vertical="center" wrapText="1"/>
    </xf>
    <xf numFmtId="176" fontId="4" fillId="0" borderId="8" xfId="0" applyNumberFormat="1" applyFont="1" applyBorder="1" applyAlignment="1">
      <alignment horizontal="center" vertical="center" wrapText="1"/>
    </xf>
    <xf numFmtId="0" fontId="4" fillId="0" borderId="31" xfId="0" applyFont="1" applyBorder="1" applyAlignment="1">
      <alignment horizontal="center" vertical="center" wrapText="1"/>
    </xf>
    <xf numFmtId="0" fontId="4" fillId="0" borderId="17"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xf>
    <xf numFmtId="176" fontId="4" fillId="0" borderId="9" xfId="0" applyNumberFormat="1" applyFont="1" applyBorder="1" applyAlignment="1">
      <alignment horizontal="center"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6" fontId="4" fillId="0" borderId="9" xfId="0" applyNumberFormat="1" applyFont="1" applyBorder="1" applyAlignment="1">
      <alignment horizontal="center" vertical="center" wrapText="1"/>
    </xf>
    <xf numFmtId="0" fontId="4" fillId="0" borderId="21"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176" fontId="4" fillId="0" borderId="9" xfId="0" applyNumberFormat="1" applyFont="1" applyBorder="1" applyAlignment="1">
      <alignment horizontal="right" vertical="center" wrapText="1"/>
    </xf>
    <xf numFmtId="176" fontId="4" fillId="0" borderId="14" xfId="0" applyNumberFormat="1" applyFont="1" applyBorder="1" applyAlignment="1">
      <alignment horizontal="right" vertical="center" wrapText="1"/>
    </xf>
    <xf numFmtId="176" fontId="4" fillId="0" borderId="15" xfId="0" applyNumberFormat="1" applyFont="1" applyBorder="1" applyAlignment="1">
      <alignment horizontal="right" vertical="center" wrapText="1"/>
    </xf>
    <xf numFmtId="0" fontId="4" fillId="0" borderId="15" xfId="0" applyFont="1" applyBorder="1" applyAlignment="1">
      <alignment horizontal="center" vertical="center" wrapText="1"/>
    </xf>
    <xf numFmtId="0" fontId="4" fillId="0" borderId="13" xfId="0" applyFont="1" applyBorder="1" applyAlignment="1">
      <alignment horizontal="right" vertical="center" wrapText="1"/>
    </xf>
    <xf numFmtId="0" fontId="4" fillId="0" borderId="14" xfId="0" applyFont="1" applyBorder="1" applyAlignment="1">
      <alignment horizontal="right" vertical="center" wrapText="1"/>
    </xf>
    <xf numFmtId="0" fontId="4" fillId="0" borderId="15" xfId="0" applyFont="1" applyBorder="1" applyAlignment="1">
      <alignment horizontal="right" vertical="center" wrapText="1"/>
    </xf>
    <xf numFmtId="0" fontId="4" fillId="0" borderId="16" xfId="0" applyFont="1" applyBorder="1" applyAlignment="1">
      <alignment horizontal="center" vertical="center" wrapText="1"/>
    </xf>
    <xf numFmtId="0" fontId="4" fillId="0" borderId="28" xfId="0" applyFont="1" applyBorder="1" applyAlignment="1">
      <alignment horizontal="center" vertical="center" wrapText="1"/>
    </xf>
    <xf numFmtId="177" fontId="4" fillId="0" borderId="20" xfId="0" applyNumberFormat="1" applyFont="1" applyBorder="1" applyAlignment="1">
      <alignment horizontal="center" vertical="center" wrapText="1"/>
    </xf>
    <xf numFmtId="177" fontId="4" fillId="0" borderId="17" xfId="0" applyNumberFormat="1" applyFont="1" applyBorder="1" applyAlignment="1">
      <alignment horizontal="center" vertical="center" wrapText="1"/>
    </xf>
    <xf numFmtId="0" fontId="4" fillId="0" borderId="24" xfId="0" applyFont="1" applyBorder="1" applyAlignment="1">
      <alignment horizontal="right" vertical="center" wrapText="1"/>
    </xf>
    <xf numFmtId="0" fontId="4" fillId="0" borderId="25" xfId="0" applyFont="1" applyBorder="1" applyAlignment="1">
      <alignment horizontal="right" vertical="center" wrapText="1"/>
    </xf>
    <xf numFmtId="0" fontId="4" fillId="0" borderId="26" xfId="0" applyFont="1" applyBorder="1" applyAlignment="1">
      <alignment horizontal="right" vertical="center" wrapText="1"/>
    </xf>
    <xf numFmtId="0" fontId="4" fillId="0" borderId="11" xfId="0" applyFont="1" applyBorder="1" applyAlignment="1">
      <alignment horizontal="center" vertical="center"/>
    </xf>
    <xf numFmtId="0" fontId="4" fillId="0" borderId="29" xfId="0" applyFont="1" applyBorder="1" applyAlignment="1">
      <alignment horizontal="center" vertical="center"/>
    </xf>
    <xf numFmtId="0" fontId="4" fillId="0" borderId="14" xfId="0" applyFont="1" applyBorder="1" applyAlignment="1">
      <alignment horizontal="center" vertical="center"/>
    </xf>
    <xf numFmtId="177" fontId="4" fillId="0" borderId="26" xfId="0" applyNumberFormat="1" applyFont="1" applyBorder="1" applyAlignment="1">
      <alignment horizontal="center" vertical="center" wrapText="1"/>
    </xf>
    <xf numFmtId="177" fontId="4" fillId="0" borderId="23" xfId="0" applyNumberFormat="1" applyFont="1" applyBorder="1" applyAlignment="1">
      <alignment horizontal="center" vertical="center" wrapText="1"/>
    </xf>
    <xf numFmtId="0" fontId="4" fillId="0" borderId="0" xfId="0" applyFont="1" applyAlignment="1">
      <alignment horizontal="left"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176" fontId="21" fillId="0" borderId="15" xfId="0" applyNumberFormat="1" applyFont="1" applyBorder="1" applyAlignment="1">
      <alignment horizontal="center" vertical="center" wrapText="1"/>
    </xf>
    <xf numFmtId="0" fontId="26" fillId="0" borderId="0" xfId="0" applyFont="1" applyAlignment="1">
      <alignment horizontal="left" vertical="center" wrapText="1"/>
    </xf>
    <xf numFmtId="0" fontId="4" fillId="0" borderId="25" xfId="0" applyFont="1" applyBorder="1" applyAlignment="1">
      <alignment horizontal="center" vertical="center" wrapText="1"/>
    </xf>
    <xf numFmtId="0" fontId="4" fillId="0" borderId="18" xfId="0" applyFont="1" applyBorder="1" applyAlignment="1">
      <alignment horizontal="right" vertical="center" wrapText="1"/>
    </xf>
    <xf numFmtId="0" fontId="4" fillId="0" borderId="19" xfId="0" applyFont="1" applyBorder="1" applyAlignment="1">
      <alignment horizontal="right" vertical="center" wrapText="1"/>
    </xf>
    <xf numFmtId="0" fontId="4" fillId="0" borderId="20" xfId="0" applyFont="1" applyBorder="1" applyAlignment="1">
      <alignment horizontal="right" vertical="center" wrapText="1"/>
    </xf>
    <xf numFmtId="176" fontId="21" fillId="0" borderId="1" xfId="0" applyNumberFormat="1" applyFont="1" applyBorder="1" applyAlignment="1">
      <alignment horizontal="left" vertical="center" wrapText="1"/>
    </xf>
    <xf numFmtId="176" fontId="21" fillId="0" borderId="4" xfId="0" applyNumberFormat="1" applyFont="1" applyBorder="1" applyAlignment="1">
      <alignment horizontal="left" vertical="center" wrapText="1"/>
    </xf>
    <xf numFmtId="176" fontId="21" fillId="0" borderId="5" xfId="0" applyNumberFormat="1" applyFont="1" applyBorder="1" applyAlignment="1">
      <alignment horizontal="left" vertical="center" wrapText="1"/>
    </xf>
    <xf numFmtId="176" fontId="21" fillId="0" borderId="3" xfId="0" applyNumberFormat="1" applyFont="1" applyBorder="1" applyAlignment="1">
      <alignment horizontal="left" vertical="center" wrapText="1"/>
    </xf>
    <xf numFmtId="176" fontId="21" fillId="0" borderId="7" xfId="0" applyNumberFormat="1" applyFont="1" applyBorder="1" applyAlignment="1">
      <alignment horizontal="left" vertical="center" wrapText="1"/>
    </xf>
    <xf numFmtId="176" fontId="21" fillId="0" borderId="8" xfId="0" applyNumberFormat="1" applyFont="1" applyBorder="1" applyAlignment="1">
      <alignment horizontal="left"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3" xfId="0" applyFont="1" applyBorder="1" applyAlignment="1">
      <alignment horizontal="right" vertical="center" wrapText="1"/>
    </xf>
    <xf numFmtId="0" fontId="26" fillId="0" borderId="14" xfId="0" applyFont="1" applyBorder="1" applyAlignment="1">
      <alignment horizontal="right" vertical="center" wrapText="1"/>
    </xf>
    <xf numFmtId="0" fontId="26" fillId="0" borderId="15" xfId="0" applyFont="1" applyBorder="1" applyAlignment="1">
      <alignment horizontal="right"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4" xfId="0" applyFont="1" applyBorder="1" applyAlignment="1">
      <alignment horizontal="center" vertical="center" wrapText="1"/>
    </xf>
    <xf numFmtId="176" fontId="4" fillId="0" borderId="32" xfId="0" applyNumberFormat="1" applyFont="1" applyBorder="1" applyAlignment="1">
      <alignment horizontal="center" vertical="center"/>
    </xf>
    <xf numFmtId="176" fontId="4" fillId="0" borderId="33" xfId="0" applyNumberFormat="1" applyFont="1" applyBorder="1" applyAlignment="1">
      <alignment horizontal="center" vertical="center"/>
    </xf>
    <xf numFmtId="0" fontId="4" fillId="0" borderId="33" xfId="0" applyFont="1" applyBorder="1" applyAlignment="1">
      <alignment horizontal="center" vertical="center" wrapText="1"/>
    </xf>
    <xf numFmtId="0" fontId="4" fillId="0" borderId="38" xfId="0" applyFont="1" applyBorder="1" applyAlignment="1">
      <alignment horizontal="center" vertical="center" wrapText="1"/>
    </xf>
    <xf numFmtId="177" fontId="4" fillId="0" borderId="26" xfId="0" applyNumberFormat="1" applyFont="1" applyBorder="1" applyAlignment="1">
      <alignment horizontal="center" vertical="center"/>
    </xf>
    <xf numFmtId="177" fontId="4" fillId="0" borderId="23" xfId="0" applyNumberFormat="1" applyFont="1" applyBorder="1" applyAlignment="1">
      <alignment horizontal="center" vertical="center"/>
    </xf>
    <xf numFmtId="0" fontId="4" fillId="0" borderId="4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0" xfId="0" applyFont="1" applyBorder="1" applyAlignment="1">
      <alignment horizontal="center" vertical="center" wrapText="1"/>
    </xf>
    <xf numFmtId="3" fontId="4" fillId="0" borderId="32" xfId="0" applyNumberFormat="1" applyFont="1" applyBorder="1" applyAlignment="1">
      <alignment horizontal="center" vertical="center" wrapText="1"/>
    </xf>
    <xf numFmtId="3" fontId="26" fillId="0" borderId="32" xfId="0" applyNumberFormat="1" applyFont="1" applyBorder="1" applyAlignment="1">
      <alignment horizontal="center" vertical="center" wrapText="1"/>
    </xf>
    <xf numFmtId="0" fontId="26" fillId="0" borderId="33"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34" xfId="0" applyFont="1" applyBorder="1" applyAlignment="1">
      <alignment horizontal="center" vertical="center"/>
    </xf>
    <xf numFmtId="0" fontId="26" fillId="0" borderId="31" xfId="0" applyFont="1" applyBorder="1" applyAlignment="1">
      <alignment horizontal="center" vertical="center" wrapText="1"/>
    </xf>
    <xf numFmtId="0" fontId="4" fillId="0" borderId="10" xfId="0" applyFont="1" applyBorder="1" applyAlignment="1">
      <alignment horizontal="center" vertical="center"/>
    </xf>
    <xf numFmtId="177" fontId="4" fillId="0" borderId="8" xfId="0" applyNumberFormat="1" applyFont="1" applyBorder="1" applyAlignment="1">
      <alignment horizontal="center" vertical="center"/>
    </xf>
    <xf numFmtId="177" fontId="4" fillId="0" borderId="10" xfId="0" applyNumberFormat="1" applyFont="1" applyBorder="1" applyAlignment="1">
      <alignment horizontal="center" vertical="center"/>
    </xf>
    <xf numFmtId="0" fontId="26" fillId="0" borderId="24"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4" fillId="0" borderId="31" xfId="0" applyFont="1" applyBorder="1" applyAlignment="1">
      <alignment horizontal="center" vertical="center"/>
    </xf>
    <xf numFmtId="0" fontId="4" fillId="0" borderId="35" xfId="0" applyFont="1" applyBorder="1" applyAlignment="1">
      <alignment horizontal="center" vertical="center"/>
    </xf>
    <xf numFmtId="176" fontId="4" fillId="0" borderId="32" xfId="0" applyNumberFormat="1" applyFont="1" applyFill="1" applyBorder="1" applyAlignment="1">
      <alignment horizontal="center" vertical="center"/>
    </xf>
    <xf numFmtId="176" fontId="4" fillId="0" borderId="34" xfId="0" applyNumberFormat="1" applyFont="1" applyFill="1" applyBorder="1" applyAlignment="1">
      <alignment horizontal="center" vertical="center"/>
    </xf>
    <xf numFmtId="176" fontId="4" fillId="0" borderId="34" xfId="0" applyNumberFormat="1" applyFont="1" applyBorder="1" applyAlignment="1">
      <alignment horizontal="center" vertical="center"/>
    </xf>
    <xf numFmtId="0" fontId="4" fillId="0" borderId="39" xfId="0" applyFont="1" applyBorder="1" applyAlignment="1">
      <alignment horizontal="center" vertical="center"/>
    </xf>
    <xf numFmtId="176" fontId="26" fillId="0" borderId="32" xfId="0" applyNumberFormat="1" applyFont="1" applyFill="1" applyBorder="1" applyAlignment="1">
      <alignment horizontal="center" vertical="center"/>
    </xf>
    <xf numFmtId="176" fontId="26" fillId="0" borderId="34" xfId="0" applyNumberFormat="1" applyFont="1" applyFill="1" applyBorder="1" applyAlignment="1">
      <alignment horizontal="center" vertical="center"/>
    </xf>
    <xf numFmtId="176" fontId="26" fillId="0" borderId="24" xfId="0" applyNumberFormat="1" applyFont="1" applyFill="1" applyBorder="1" applyAlignment="1">
      <alignment horizontal="center" vertical="center" wrapText="1"/>
    </xf>
    <xf numFmtId="176" fontId="26" fillId="0" borderId="26" xfId="0" applyNumberFormat="1" applyFont="1" applyFill="1" applyBorder="1" applyAlignment="1">
      <alignment horizontal="center" vertical="center" wrapText="1"/>
    </xf>
    <xf numFmtId="176" fontId="26" fillId="0" borderId="18" xfId="0" applyNumberFormat="1" applyFont="1" applyFill="1" applyBorder="1" applyAlignment="1">
      <alignment horizontal="center" vertical="center" wrapText="1"/>
    </xf>
    <xf numFmtId="176" fontId="26" fillId="0" borderId="20" xfId="0" applyNumberFormat="1" applyFont="1" applyFill="1" applyBorder="1" applyAlignment="1">
      <alignment horizontal="center" vertical="center"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4" xfId="0" applyFont="1" applyBorder="1" applyAlignment="1">
      <alignment horizontal="left" vertical="center"/>
    </xf>
    <xf numFmtId="176" fontId="4" fillId="0" borderId="24" xfId="0" applyNumberFormat="1" applyFont="1" applyFill="1" applyBorder="1" applyAlignment="1">
      <alignment horizontal="center" vertical="center" wrapText="1"/>
    </xf>
    <xf numFmtId="176" fontId="4" fillId="0" borderId="26" xfId="0" applyNumberFormat="1" applyFont="1" applyFill="1" applyBorder="1" applyAlignment="1">
      <alignment horizontal="center" vertical="center" wrapText="1"/>
    </xf>
    <xf numFmtId="176" fontId="4" fillId="0" borderId="18" xfId="0" applyNumberFormat="1" applyFont="1" applyFill="1" applyBorder="1" applyAlignment="1">
      <alignment horizontal="center" vertical="center" wrapText="1"/>
    </xf>
    <xf numFmtId="176" fontId="4" fillId="0" borderId="20" xfId="0" applyNumberFormat="1"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0" xfId="0" applyFont="1" applyBorder="1" applyAlignment="1">
      <alignment horizontal="center" vertical="center" wrapText="1"/>
    </xf>
    <xf numFmtId="177" fontId="9" fillId="0" borderId="11" xfId="0" applyNumberFormat="1" applyFont="1" applyBorder="1" applyAlignment="1">
      <alignment horizontal="center" vertical="center" wrapText="1"/>
    </xf>
    <xf numFmtId="177" fontId="9" fillId="0" borderId="12" xfId="0" applyNumberFormat="1" applyFont="1" applyBorder="1" applyAlignment="1">
      <alignment horizontal="center" vertical="center" wrapText="1"/>
    </xf>
    <xf numFmtId="177" fontId="9" fillId="0" borderId="10" xfId="0" applyNumberFormat="1"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0" xfId="0" applyFont="1" applyBorder="1" applyAlignment="1">
      <alignment horizontal="center" vertical="center" wrapText="1"/>
    </xf>
    <xf numFmtId="0" fontId="14" fillId="0" borderId="0" xfId="0" applyFont="1" applyAlignment="1">
      <alignment horizontal="left" vertical="top" wrapText="1"/>
    </xf>
    <xf numFmtId="0" fontId="0" fillId="0" borderId="0" xfId="0" applyFont="1" applyAlignment="1">
      <alignment horizontal="left" vertical="top"/>
    </xf>
    <xf numFmtId="178" fontId="9" fillId="0" borderId="9"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178" fontId="9" fillId="0" borderId="1" xfId="0" applyNumberFormat="1" applyFont="1" applyBorder="1" applyAlignment="1">
      <alignment horizontal="center" vertical="center" wrapText="1"/>
    </xf>
    <xf numFmtId="178" fontId="9" fillId="0" borderId="5" xfId="0" applyNumberFormat="1" applyFont="1" applyBorder="1" applyAlignment="1">
      <alignment horizontal="center" vertical="center" wrapText="1"/>
    </xf>
    <xf numFmtId="178" fontId="9" fillId="0" borderId="2" xfId="0" applyNumberFormat="1" applyFont="1" applyBorder="1" applyAlignment="1">
      <alignment horizontal="center" vertical="center" wrapText="1"/>
    </xf>
    <xf numFmtId="178" fontId="9" fillId="0" borderId="6" xfId="0" applyNumberFormat="1" applyFont="1" applyBorder="1" applyAlignment="1">
      <alignment horizontal="center" vertical="center" wrapText="1"/>
    </xf>
    <xf numFmtId="178" fontId="9" fillId="0" borderId="3" xfId="0" applyNumberFormat="1" applyFont="1" applyBorder="1" applyAlignment="1">
      <alignment horizontal="center" vertical="center" wrapText="1"/>
    </xf>
    <xf numFmtId="178" fontId="9" fillId="0" borderId="8" xfId="0" applyNumberFormat="1" applyFont="1" applyBorder="1" applyAlignment="1">
      <alignment horizontal="center" vertical="center" wrapText="1"/>
    </xf>
    <xf numFmtId="178" fontId="9" fillId="0" borderId="11" xfId="0" applyNumberFormat="1" applyFont="1" applyBorder="1" applyAlignment="1">
      <alignment horizontal="center" vertical="center" wrapText="1"/>
    </xf>
    <xf numFmtId="178" fontId="9" fillId="0" borderId="12" xfId="0" applyNumberFormat="1" applyFont="1" applyBorder="1" applyAlignment="1">
      <alignment horizontal="center" vertical="center" wrapText="1"/>
    </xf>
    <xf numFmtId="178" fontId="9" fillId="0" borderId="10" xfId="0" applyNumberFormat="1" applyFont="1" applyBorder="1" applyAlignment="1">
      <alignment horizontal="center" vertical="center" wrapText="1"/>
    </xf>
    <xf numFmtId="0" fontId="13"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3" borderId="11"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0" borderId="0" xfId="0" applyFont="1" applyAlignment="1">
      <alignment horizontal="right" vertical="center"/>
    </xf>
    <xf numFmtId="0" fontId="9" fillId="3" borderId="9"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9" fillId="3" borderId="8"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0" xfId="0" applyFont="1" applyFill="1" applyBorder="1" applyAlignment="1">
      <alignment horizontal="center" vertical="center" wrapText="1"/>
    </xf>
    <xf numFmtId="178" fontId="9" fillId="0" borderId="9" xfId="0"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38" fontId="9" fillId="0" borderId="11" xfId="4" applyFont="1" applyFill="1" applyBorder="1" applyAlignment="1">
      <alignment vertical="center" wrapText="1"/>
    </xf>
    <xf numFmtId="38" fontId="9" fillId="0" borderId="12" xfId="4" applyFont="1" applyFill="1" applyBorder="1" applyAlignment="1">
      <alignment vertical="center" wrapText="1"/>
    </xf>
    <xf numFmtId="38" fontId="9" fillId="0" borderId="10" xfId="4" applyFont="1" applyFill="1" applyBorder="1" applyAlignment="1">
      <alignment vertical="center" wrapText="1"/>
    </xf>
    <xf numFmtId="0" fontId="28" fillId="0" borderId="1"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10" fillId="0" borderId="7" xfId="0" applyFont="1" applyBorder="1" applyAlignment="1">
      <alignment horizontal="left" vertical="center"/>
    </xf>
    <xf numFmtId="177" fontId="9" fillId="0" borderId="11" xfId="0" applyNumberFormat="1" applyFont="1" applyBorder="1" applyAlignment="1">
      <alignment horizontal="right" vertical="center" wrapText="1"/>
    </xf>
    <xf numFmtId="0" fontId="0" fillId="0" borderId="12" xfId="0" applyFont="1" applyBorder="1" applyAlignment="1">
      <alignment horizontal="right" vertical="center" wrapText="1"/>
    </xf>
    <xf numFmtId="0" fontId="0" fillId="0" borderId="10" xfId="0" applyFont="1" applyBorder="1" applyAlignment="1">
      <alignment horizontal="right" vertical="center" wrapText="1"/>
    </xf>
    <xf numFmtId="0" fontId="0" fillId="0" borderId="0" xfId="0" applyFont="1" applyAlignment="1">
      <alignment horizontal="left" vertical="top"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3" xfId="0" applyFont="1" applyBorder="1" applyAlignment="1">
      <alignment horizontal="center" vertical="center" wrapText="1"/>
    </xf>
    <xf numFmtId="0" fontId="0" fillId="0" borderId="7" xfId="0" applyFont="1" applyBorder="1" applyAlignment="1">
      <alignment horizontal="left" vertical="center"/>
    </xf>
    <xf numFmtId="0" fontId="9" fillId="3" borderId="13"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5" xfId="0" applyFont="1" applyBorder="1" applyAlignment="1">
      <alignment vertical="center" wrapText="1"/>
    </xf>
    <xf numFmtId="0" fontId="0" fillId="0" borderId="2" xfId="0" applyFont="1" applyBorder="1" applyAlignment="1">
      <alignment vertical="center" wrapText="1"/>
    </xf>
    <xf numFmtId="0" fontId="0" fillId="0" borderId="6" xfId="0" applyFont="1" applyBorder="1" applyAlignment="1">
      <alignment vertical="center" wrapText="1"/>
    </xf>
    <xf numFmtId="0" fontId="0" fillId="0" borderId="3" xfId="0" applyFont="1" applyBorder="1" applyAlignment="1">
      <alignment vertical="center" wrapText="1"/>
    </xf>
    <xf numFmtId="0" fontId="0" fillId="0" borderId="8" xfId="0" applyFont="1" applyBorder="1" applyAlignment="1">
      <alignment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10" fillId="0" borderId="7" xfId="0" applyFont="1" applyBorder="1">
      <alignment vertical="center"/>
    </xf>
    <xf numFmtId="0" fontId="9" fillId="4" borderId="9" xfId="0" applyFont="1" applyFill="1" applyBorder="1" applyAlignment="1">
      <alignment horizontal="center" vertical="center" wrapText="1"/>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4" borderId="15" xfId="0" applyFill="1" applyBorder="1" applyAlignment="1">
      <alignment horizontal="center" vertical="center"/>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47"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9" fillId="4" borderId="61" xfId="0" applyFont="1" applyFill="1" applyBorder="1" applyAlignment="1">
      <alignment horizontal="center" vertical="center" wrapText="1"/>
    </xf>
    <xf numFmtId="0" fontId="0" fillId="4" borderId="3"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9" fillId="4" borderId="10"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7" xfId="0" applyFont="1" applyFill="1" applyBorder="1" applyAlignment="1">
      <alignment horizontal="center" vertical="center" wrapText="1"/>
    </xf>
    <xf numFmtId="38" fontId="9" fillId="0" borderId="1" xfId="4" applyFont="1" applyFill="1" applyBorder="1" applyAlignment="1">
      <alignment horizontal="center" vertical="center" wrapText="1"/>
    </xf>
    <xf numFmtId="38" fontId="9" fillId="0" borderId="2" xfId="4" applyFont="1" applyFill="1" applyBorder="1" applyAlignment="1">
      <alignment horizontal="center" vertical="center" wrapText="1"/>
    </xf>
    <xf numFmtId="38" fontId="9" fillId="0" borderId="3" xfId="4" applyFont="1" applyFill="1" applyBorder="1" applyAlignment="1">
      <alignment horizontal="center" vertical="center" wrapText="1"/>
    </xf>
    <xf numFmtId="38" fontId="9" fillId="0" borderId="11" xfId="4" applyFont="1" applyFill="1" applyBorder="1" applyAlignment="1">
      <alignment horizontal="center" vertical="center" wrapText="1"/>
    </xf>
    <xf numFmtId="38" fontId="9" fillId="0" borderId="12" xfId="4" applyFont="1" applyFill="1" applyBorder="1" applyAlignment="1">
      <alignment horizontal="center" vertical="center" wrapText="1"/>
    </xf>
    <xf numFmtId="38" fontId="9" fillId="0" borderId="10" xfId="4" applyFont="1" applyFill="1" applyBorder="1" applyAlignment="1">
      <alignment horizontal="center" vertical="center" wrapText="1"/>
    </xf>
    <xf numFmtId="38" fontId="9" fillId="0" borderId="47" xfId="4" applyFont="1" applyFill="1" applyBorder="1" applyAlignment="1">
      <alignment horizontal="center" vertical="center" wrapText="1"/>
    </xf>
    <xf numFmtId="38" fontId="9" fillId="0" borderId="48" xfId="4" applyFont="1" applyFill="1" applyBorder="1" applyAlignment="1">
      <alignment horizontal="center" vertical="center" wrapText="1"/>
    </xf>
    <xf numFmtId="38" fontId="9" fillId="0" borderId="61" xfId="4" applyFont="1" applyFill="1" applyBorder="1" applyAlignment="1">
      <alignment horizontal="center" vertical="center" wrapText="1"/>
    </xf>
    <xf numFmtId="177" fontId="9" fillId="0" borderId="52" xfId="0" applyNumberFormat="1" applyFont="1" applyBorder="1" applyAlignment="1">
      <alignment horizontal="center" vertical="center" wrapText="1"/>
    </xf>
    <xf numFmtId="177" fontId="9" fillId="0" borderId="55" xfId="0" applyNumberFormat="1" applyFont="1" applyBorder="1" applyAlignment="1">
      <alignment horizontal="center" vertical="center" wrapText="1"/>
    </xf>
    <xf numFmtId="177" fontId="9" fillId="0" borderId="58" xfId="0" applyNumberFormat="1" applyFont="1" applyBorder="1" applyAlignment="1">
      <alignment horizontal="center" vertical="center" wrapText="1"/>
    </xf>
    <xf numFmtId="177" fontId="9" fillId="0" borderId="54" xfId="0" applyNumberFormat="1" applyFont="1" applyBorder="1" applyAlignment="1">
      <alignment horizontal="center" vertical="center" wrapText="1"/>
    </xf>
    <xf numFmtId="177" fontId="9" fillId="0" borderId="57" xfId="0" applyNumberFormat="1" applyFont="1" applyBorder="1" applyAlignment="1">
      <alignment horizontal="center" vertical="center" wrapText="1"/>
    </xf>
    <xf numFmtId="177" fontId="9" fillId="0" borderId="60" xfId="0" applyNumberFormat="1" applyFont="1" applyBorder="1" applyAlignment="1">
      <alignment horizontal="center" vertical="center" wrapText="1"/>
    </xf>
    <xf numFmtId="177" fontId="9" fillId="0" borderId="53" xfId="0" applyNumberFormat="1" applyFont="1" applyBorder="1" applyAlignment="1">
      <alignment horizontal="center" vertical="center" wrapText="1"/>
    </xf>
    <xf numFmtId="177" fontId="9" fillId="0" borderId="56" xfId="0" applyNumberFormat="1" applyFont="1" applyBorder="1" applyAlignment="1">
      <alignment horizontal="center" vertical="center" wrapText="1"/>
    </xf>
    <xf numFmtId="177" fontId="9" fillId="0" borderId="59" xfId="0" applyNumberFormat="1" applyFont="1" applyBorder="1" applyAlignment="1">
      <alignment horizontal="center" vertical="center" wrapText="1"/>
    </xf>
    <xf numFmtId="177" fontId="9" fillId="0" borderId="1" xfId="0" applyNumberFormat="1" applyFont="1" applyBorder="1" applyAlignment="1">
      <alignment horizontal="center" vertical="center" wrapText="1"/>
    </xf>
    <xf numFmtId="177" fontId="9" fillId="0" borderId="2" xfId="0" applyNumberFormat="1" applyFont="1" applyBorder="1" applyAlignment="1">
      <alignment horizontal="center" vertical="center" wrapText="1"/>
    </xf>
    <xf numFmtId="177" fontId="9" fillId="0" borderId="3" xfId="0" applyNumberFormat="1" applyFont="1" applyBorder="1" applyAlignment="1">
      <alignment horizontal="center" vertical="center" wrapText="1"/>
    </xf>
    <xf numFmtId="177" fontId="9" fillId="0" borderId="47" xfId="0" applyNumberFormat="1" applyFont="1" applyBorder="1" applyAlignment="1">
      <alignment horizontal="center" vertical="center" wrapText="1"/>
    </xf>
    <xf numFmtId="177" fontId="9" fillId="0" borderId="48" xfId="0" applyNumberFormat="1" applyFont="1" applyBorder="1" applyAlignment="1">
      <alignment horizontal="center" vertical="center" wrapText="1"/>
    </xf>
    <xf numFmtId="177" fontId="9" fillId="0" borderId="61" xfId="0" applyNumberFormat="1" applyFont="1" applyBorder="1" applyAlignment="1">
      <alignment horizontal="center" vertical="center" wrapText="1"/>
    </xf>
    <xf numFmtId="0" fontId="0" fillId="0" borderId="0" xfId="0" applyAlignment="1">
      <alignment horizontal="left" vertical="top"/>
    </xf>
    <xf numFmtId="177" fontId="9" fillId="0" borderId="12" xfId="0" applyNumberFormat="1" applyFont="1" applyBorder="1" applyAlignment="1">
      <alignment horizontal="right" vertical="center" wrapText="1"/>
    </xf>
    <xf numFmtId="177" fontId="9" fillId="0" borderId="10" xfId="0" applyNumberFormat="1" applyFont="1" applyBorder="1" applyAlignment="1">
      <alignment horizontal="right" vertical="center" wrapText="1"/>
    </xf>
    <xf numFmtId="0" fontId="9" fillId="0" borderId="0" xfId="0" applyFont="1" applyAlignment="1">
      <alignment horizontal="center" vertical="center" wrapText="1"/>
    </xf>
    <xf numFmtId="0" fontId="0" fillId="0" borderId="0" xfId="0">
      <alignment vertical="center"/>
    </xf>
    <xf numFmtId="0" fontId="0" fillId="0" borderId="7" xfId="0" applyBorder="1">
      <alignment vertical="center"/>
    </xf>
    <xf numFmtId="0" fontId="7" fillId="5" borderId="0" xfId="0" applyFont="1" applyFill="1" applyAlignment="1">
      <alignment horizontal="left" vertical="center"/>
    </xf>
    <xf numFmtId="0" fontId="7" fillId="5" borderId="7" xfId="0" applyFont="1" applyFill="1" applyBorder="1" applyAlignment="1">
      <alignment horizontal="left" vertical="center"/>
    </xf>
    <xf numFmtId="0" fontId="17" fillId="5" borderId="1" xfId="0" applyFont="1" applyFill="1" applyBorder="1" applyAlignment="1">
      <alignment horizontal="left" vertical="center" wrapText="1"/>
    </xf>
    <xf numFmtId="0" fontId="17" fillId="5" borderId="4" xfId="0" applyFont="1" applyFill="1" applyBorder="1" applyAlignment="1">
      <alignment horizontal="left" vertical="center" wrapText="1"/>
    </xf>
    <xf numFmtId="0" fontId="17" fillId="5" borderId="5" xfId="0" applyFont="1" applyFill="1" applyBorder="1" applyAlignment="1">
      <alignment horizontal="left" vertical="center" wrapText="1"/>
    </xf>
    <xf numFmtId="0" fontId="17" fillId="5" borderId="2" xfId="0" applyFont="1" applyFill="1" applyBorder="1" applyAlignment="1">
      <alignment horizontal="left" vertical="center" wrapText="1"/>
    </xf>
    <xf numFmtId="0" fontId="17" fillId="5" borderId="0" xfId="0" applyFont="1" applyFill="1" applyAlignment="1">
      <alignment horizontal="left" vertical="center" wrapText="1"/>
    </xf>
    <xf numFmtId="0" fontId="17" fillId="5" borderId="6" xfId="0" applyFont="1" applyFill="1" applyBorder="1" applyAlignment="1">
      <alignment horizontal="left" vertical="center" wrapText="1"/>
    </xf>
    <xf numFmtId="0" fontId="17" fillId="5" borderId="3" xfId="0" applyFont="1" applyFill="1" applyBorder="1" applyAlignment="1">
      <alignment horizontal="left" vertical="center" wrapText="1"/>
    </xf>
    <xf numFmtId="0" fontId="17" fillId="5" borderId="7" xfId="0" applyFont="1" applyFill="1" applyBorder="1" applyAlignment="1">
      <alignment horizontal="left" vertical="center" wrapText="1"/>
    </xf>
    <xf numFmtId="0" fontId="17" fillId="5" borderId="8" xfId="0" applyFont="1" applyFill="1" applyBorder="1" applyAlignment="1">
      <alignment horizontal="left" vertical="center" wrapText="1"/>
    </xf>
    <xf numFmtId="0" fontId="4" fillId="5" borderId="9" xfId="0" applyFont="1" applyFill="1" applyBorder="1" applyAlignment="1">
      <alignment horizontal="left" vertical="center" shrinkToFit="1"/>
    </xf>
    <xf numFmtId="0" fontId="17" fillId="5" borderId="9" xfId="0" applyFont="1" applyFill="1" applyBorder="1" applyAlignment="1">
      <alignment horizontal="left" vertical="center" wrapText="1"/>
    </xf>
    <xf numFmtId="0" fontId="4" fillId="5" borderId="32" xfId="0" applyFont="1" applyFill="1" applyBorder="1" applyAlignment="1">
      <alignment horizontal="center" vertical="center"/>
    </xf>
    <xf numFmtId="0" fontId="4" fillId="5" borderId="33" xfId="0" applyFont="1" applyFill="1" applyBorder="1" applyAlignment="1">
      <alignment horizontal="center" vertical="center"/>
    </xf>
    <xf numFmtId="0" fontId="4" fillId="5" borderId="34" xfId="0" applyFont="1" applyFill="1" applyBorder="1" applyAlignment="1">
      <alignment horizontal="center" vertical="center"/>
    </xf>
    <xf numFmtId="176" fontId="4" fillId="5" borderId="32" xfId="0" applyNumberFormat="1" applyFont="1" applyFill="1" applyBorder="1" applyAlignment="1">
      <alignment horizontal="center" vertical="center"/>
    </xf>
    <xf numFmtId="176" fontId="4" fillId="5" borderId="33" xfId="0" applyNumberFormat="1" applyFont="1" applyFill="1" applyBorder="1" applyAlignment="1">
      <alignment horizontal="center" vertical="center"/>
    </xf>
    <xf numFmtId="176" fontId="4" fillId="5" borderId="34" xfId="0" applyNumberFormat="1" applyFont="1" applyFill="1" applyBorder="1" applyAlignment="1">
      <alignment horizontal="center" vertical="center"/>
    </xf>
    <xf numFmtId="0" fontId="4" fillId="5" borderId="13"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4" fillId="5" borderId="15" xfId="0" applyFont="1" applyFill="1" applyBorder="1" applyAlignment="1">
      <alignment horizontal="left" vertical="center" wrapText="1"/>
    </xf>
    <xf numFmtId="0" fontId="4" fillId="5" borderId="13" xfId="0" applyFont="1" applyFill="1" applyBorder="1" applyAlignment="1">
      <alignment horizontal="right" vertical="center" wrapText="1"/>
    </xf>
    <xf numFmtId="0" fontId="4" fillId="5" borderId="14" xfId="0" applyFont="1" applyFill="1" applyBorder="1" applyAlignment="1">
      <alignment horizontal="right" vertical="center" wrapText="1"/>
    </xf>
    <xf numFmtId="0" fontId="4" fillId="5" borderId="15" xfId="0" applyFont="1" applyFill="1" applyBorder="1" applyAlignment="1">
      <alignment horizontal="right" vertical="center" wrapText="1"/>
    </xf>
    <xf numFmtId="176" fontId="4" fillId="5" borderId="9" xfId="0" applyNumberFormat="1" applyFont="1" applyFill="1" applyBorder="1" applyAlignment="1">
      <alignment horizontal="right" vertical="center" wrapText="1"/>
    </xf>
    <xf numFmtId="176" fontId="4" fillId="5" borderId="1" xfId="0" applyNumberFormat="1" applyFont="1" applyFill="1" applyBorder="1" applyAlignment="1">
      <alignment horizontal="center" vertical="center" wrapText="1"/>
    </xf>
    <xf numFmtId="176" fontId="4" fillId="5" borderId="4" xfId="0" applyNumberFormat="1" applyFont="1" applyFill="1" applyBorder="1" applyAlignment="1">
      <alignment horizontal="center" vertical="center" wrapText="1"/>
    </xf>
    <xf numFmtId="176" fontId="4" fillId="5" borderId="5" xfId="0" applyNumberFormat="1" applyFont="1" applyFill="1" applyBorder="1" applyAlignment="1">
      <alignment horizontal="center" vertical="center" wrapText="1"/>
    </xf>
    <xf numFmtId="176" fontId="4" fillId="5" borderId="3" xfId="0" applyNumberFormat="1" applyFont="1" applyFill="1" applyBorder="1" applyAlignment="1">
      <alignment horizontal="center" vertical="center" wrapText="1"/>
    </xf>
    <xf numFmtId="176" fontId="4" fillId="5" borderId="7" xfId="0" applyNumberFormat="1" applyFont="1" applyFill="1" applyBorder="1" applyAlignment="1">
      <alignment horizontal="center" vertical="center" wrapText="1"/>
    </xf>
    <xf numFmtId="176" fontId="4" fillId="5" borderId="8"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176" fontId="4" fillId="0" borderId="24" xfId="0" applyNumberFormat="1" applyFont="1" applyFill="1" applyBorder="1" applyAlignment="1">
      <alignment horizontal="center" vertical="center"/>
    </xf>
    <xf numFmtId="176" fontId="4" fillId="0" borderId="25" xfId="0" applyNumberFormat="1" applyFont="1" applyFill="1" applyBorder="1" applyAlignment="1">
      <alignment horizontal="center" vertical="center"/>
    </xf>
    <xf numFmtId="176" fontId="4" fillId="0" borderId="26" xfId="0" applyNumberFormat="1" applyFont="1" applyFill="1" applyBorder="1" applyAlignment="1">
      <alignment horizontal="center" vertical="center"/>
    </xf>
    <xf numFmtId="38" fontId="4" fillId="0" borderId="24" xfId="4" applyFont="1" applyFill="1" applyBorder="1" applyAlignment="1">
      <alignment horizontal="center" vertical="center" wrapText="1"/>
    </xf>
    <xf numFmtId="38" fontId="4" fillId="0" borderId="25" xfId="4" applyFont="1" applyFill="1" applyBorder="1" applyAlignment="1">
      <alignment horizontal="center" vertical="center" wrapText="1"/>
    </xf>
    <xf numFmtId="38" fontId="4" fillId="0" borderId="26" xfId="4" applyFont="1" applyFill="1" applyBorder="1" applyAlignment="1">
      <alignment horizontal="center" vertical="center" wrapText="1"/>
    </xf>
    <xf numFmtId="176" fontId="4" fillId="0" borderId="33" xfId="0" applyNumberFormat="1" applyFont="1" applyFill="1" applyBorder="1" applyAlignment="1">
      <alignment horizontal="center" vertical="center"/>
    </xf>
    <xf numFmtId="38" fontId="4" fillId="0" borderId="13" xfId="4" applyFont="1" applyFill="1" applyBorder="1" applyAlignment="1">
      <alignment horizontal="center" vertical="center" wrapText="1"/>
    </xf>
    <xf numFmtId="38" fontId="4" fillId="0" borderId="14" xfId="4" applyFont="1" applyFill="1" applyBorder="1" applyAlignment="1">
      <alignment horizontal="center" vertical="center" wrapText="1"/>
    </xf>
    <xf numFmtId="38" fontId="4" fillId="0" borderId="18" xfId="4" applyFont="1" applyFill="1" applyBorder="1" applyAlignment="1">
      <alignment horizontal="center" vertical="center" wrapText="1"/>
    </xf>
    <xf numFmtId="38" fontId="4" fillId="0" borderId="19" xfId="4" applyFont="1" applyFill="1" applyBorder="1" applyAlignment="1">
      <alignment horizontal="center" vertical="center" wrapText="1"/>
    </xf>
    <xf numFmtId="0" fontId="4" fillId="0" borderId="17" xfId="0" applyFont="1" applyFill="1" applyBorder="1" applyAlignment="1">
      <alignment horizontal="center" vertical="center"/>
    </xf>
    <xf numFmtId="176" fontId="4" fillId="0" borderId="18" xfId="0" applyNumberFormat="1" applyFont="1" applyFill="1" applyBorder="1" applyAlignment="1">
      <alignment horizontal="center" vertical="center"/>
    </xf>
    <xf numFmtId="176" fontId="4" fillId="0" borderId="19" xfId="0" applyNumberFormat="1" applyFont="1" applyFill="1" applyBorder="1" applyAlignment="1">
      <alignment horizontal="center" vertical="center"/>
    </xf>
    <xf numFmtId="176" fontId="4" fillId="0" borderId="20" xfId="0" applyNumberFormat="1" applyFont="1" applyFill="1" applyBorder="1" applyAlignment="1">
      <alignment horizontal="center" vertical="center"/>
    </xf>
    <xf numFmtId="38" fontId="4" fillId="0" borderId="20" xfId="4"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0" borderId="9" xfId="0" applyFont="1" applyFill="1" applyBorder="1" applyAlignment="1">
      <alignment horizontal="center" vertical="center"/>
    </xf>
    <xf numFmtId="176" fontId="4" fillId="0" borderId="13"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38" fontId="4" fillId="0" borderId="15" xfId="4" applyFont="1" applyFill="1" applyBorder="1" applyAlignment="1">
      <alignment horizontal="center" vertical="center" wrapText="1"/>
    </xf>
    <xf numFmtId="0" fontId="4" fillId="0" borderId="9" xfId="0" applyFont="1" applyBorder="1" applyAlignment="1">
      <alignment horizontal="center" vertical="center"/>
    </xf>
    <xf numFmtId="0" fontId="4" fillId="0" borderId="41" xfId="0" applyFont="1" applyBorder="1" applyAlignment="1">
      <alignment horizontal="center" vertical="center"/>
    </xf>
    <xf numFmtId="0" fontId="26" fillId="5" borderId="32" xfId="0" applyFont="1" applyFill="1" applyBorder="1" applyAlignment="1">
      <alignment horizontal="center" vertical="center"/>
    </xf>
    <xf numFmtId="0" fontId="26" fillId="5" borderId="33" xfId="0" applyFont="1" applyFill="1" applyBorder="1" applyAlignment="1">
      <alignment horizontal="center" vertical="center"/>
    </xf>
    <xf numFmtId="0" fontId="26" fillId="5" borderId="34" xfId="0" applyFont="1" applyFill="1" applyBorder="1" applyAlignment="1">
      <alignment horizontal="center" vertical="center"/>
    </xf>
    <xf numFmtId="176" fontId="4" fillId="5" borderId="24" xfId="0" applyNumberFormat="1" applyFont="1" applyFill="1" applyBorder="1" applyAlignment="1">
      <alignment horizontal="center" vertical="center" wrapText="1"/>
    </xf>
    <xf numFmtId="176" fontId="4" fillId="5" borderId="25" xfId="0" applyNumberFormat="1" applyFont="1" applyFill="1" applyBorder="1" applyAlignment="1">
      <alignment horizontal="center" vertical="center" wrapText="1"/>
    </xf>
    <xf numFmtId="176" fontId="4" fillId="5" borderId="18" xfId="0" applyNumberFormat="1" applyFont="1" applyFill="1" applyBorder="1" applyAlignment="1">
      <alignment horizontal="center" vertical="center" wrapText="1"/>
    </xf>
    <xf numFmtId="176" fontId="4" fillId="5" borderId="19" xfId="0" applyNumberFormat="1" applyFont="1" applyFill="1" applyBorder="1" applyAlignment="1">
      <alignment horizontal="center" vertical="center" wrapText="1"/>
    </xf>
    <xf numFmtId="176" fontId="4" fillId="5" borderId="26" xfId="0" applyNumberFormat="1" applyFont="1" applyFill="1" applyBorder="1" applyAlignment="1">
      <alignment horizontal="center" vertical="center" wrapText="1"/>
    </xf>
    <xf numFmtId="176" fontId="4" fillId="5" borderId="20" xfId="0" applyNumberFormat="1" applyFont="1" applyFill="1" applyBorder="1" applyAlignment="1">
      <alignment horizontal="center" vertical="center" wrapText="1"/>
    </xf>
    <xf numFmtId="0" fontId="26" fillId="0" borderId="24" xfId="0" applyFont="1" applyBorder="1" applyAlignment="1">
      <alignment horizontal="center" vertical="center" wrapText="1"/>
    </xf>
    <xf numFmtId="0" fontId="26" fillId="0" borderId="26" xfId="0" applyFont="1" applyBorder="1" applyAlignment="1">
      <alignment horizontal="center" vertical="center" wrapText="1"/>
    </xf>
    <xf numFmtId="176" fontId="4" fillId="5" borderId="9" xfId="0" applyNumberFormat="1" applyFont="1" applyFill="1" applyBorder="1" applyAlignment="1">
      <alignment horizontal="center" vertical="center"/>
    </xf>
    <xf numFmtId="176" fontId="4" fillId="5" borderId="13" xfId="0" applyNumberFormat="1" applyFont="1" applyFill="1" applyBorder="1" applyAlignment="1">
      <alignment horizontal="center" vertical="center"/>
    </xf>
    <xf numFmtId="176" fontId="4" fillId="5" borderId="15" xfId="0" applyNumberFormat="1" applyFont="1" applyFill="1" applyBorder="1" applyAlignment="1">
      <alignment horizontal="center" vertical="center"/>
    </xf>
    <xf numFmtId="176" fontId="4" fillId="5" borderId="13" xfId="0" applyNumberFormat="1" applyFont="1" applyFill="1" applyBorder="1" applyAlignment="1">
      <alignment horizontal="center" vertical="center" wrapText="1"/>
    </xf>
    <xf numFmtId="176" fontId="4" fillId="5" borderId="15"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6" fontId="21" fillId="0" borderId="13" xfId="0" applyNumberFormat="1" applyFont="1" applyFill="1" applyBorder="1" applyAlignment="1">
      <alignment horizontal="center" vertical="center" wrapText="1"/>
    </xf>
    <xf numFmtId="176" fontId="21" fillId="0" borderId="14" xfId="0" applyNumberFormat="1" applyFont="1" applyFill="1" applyBorder="1" applyAlignment="1">
      <alignment horizontal="center" vertical="center" wrapText="1"/>
    </xf>
    <xf numFmtId="176" fontId="21" fillId="0" borderId="15" xfId="0" applyNumberFormat="1" applyFont="1" applyFill="1" applyBorder="1" applyAlignment="1">
      <alignment horizontal="center" vertical="center" wrapText="1"/>
    </xf>
    <xf numFmtId="176" fontId="4" fillId="0" borderId="13" xfId="0" applyNumberFormat="1" applyFont="1" applyFill="1" applyBorder="1" applyAlignment="1">
      <alignment horizontal="center" vertical="center" wrapText="1"/>
    </xf>
    <xf numFmtId="176" fontId="4" fillId="0" borderId="15"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176" fontId="4" fillId="5" borderId="14" xfId="0" applyNumberFormat="1" applyFont="1" applyFill="1" applyBorder="1" applyAlignment="1">
      <alignment horizontal="right" vertical="center" wrapText="1"/>
    </xf>
    <xf numFmtId="176" fontId="4" fillId="5" borderId="15" xfId="0" applyNumberFormat="1" applyFont="1" applyFill="1" applyBorder="1" applyAlignment="1">
      <alignment horizontal="right" vertical="center" wrapText="1"/>
    </xf>
    <xf numFmtId="0" fontId="26" fillId="5" borderId="13" xfId="0" applyFont="1" applyFill="1" applyBorder="1" applyAlignment="1">
      <alignment horizontal="right" vertical="center" wrapText="1"/>
    </xf>
    <xf numFmtId="0" fontId="26" fillId="5" borderId="14" xfId="0" applyFont="1" applyFill="1" applyBorder="1" applyAlignment="1">
      <alignment horizontal="right" vertical="center" wrapText="1"/>
    </xf>
    <xf numFmtId="0" fontId="26" fillId="5" borderId="15" xfId="0" applyFont="1" applyFill="1" applyBorder="1" applyAlignment="1">
      <alignment horizontal="right" vertical="center" wrapText="1"/>
    </xf>
    <xf numFmtId="0" fontId="4" fillId="5" borderId="1"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5" borderId="8" xfId="0" applyFont="1" applyFill="1" applyBorder="1" applyAlignment="1">
      <alignment horizontal="left" vertical="center" wrapText="1"/>
    </xf>
    <xf numFmtId="176" fontId="21" fillId="0" borderId="1" xfId="0" applyNumberFormat="1" applyFont="1" applyFill="1" applyBorder="1" applyAlignment="1">
      <alignment horizontal="left" vertical="center" wrapText="1"/>
    </xf>
    <xf numFmtId="176" fontId="21" fillId="0" borderId="4" xfId="0" applyNumberFormat="1" applyFont="1" applyFill="1" applyBorder="1" applyAlignment="1">
      <alignment horizontal="left" vertical="center" wrapText="1"/>
    </xf>
    <xf numFmtId="176" fontId="21" fillId="0" borderId="5" xfId="0" applyNumberFormat="1" applyFont="1" applyFill="1" applyBorder="1" applyAlignment="1">
      <alignment horizontal="left" vertical="center" wrapText="1"/>
    </xf>
    <xf numFmtId="176" fontId="21" fillId="0" borderId="3" xfId="0" applyNumberFormat="1" applyFont="1" applyFill="1" applyBorder="1" applyAlignment="1">
      <alignment horizontal="left" vertical="center" wrapText="1"/>
    </xf>
    <xf numFmtId="176" fontId="21" fillId="0" borderId="7" xfId="0" applyNumberFormat="1" applyFont="1" applyFill="1" applyBorder="1" applyAlignment="1">
      <alignment horizontal="left" vertical="center" wrapText="1"/>
    </xf>
    <xf numFmtId="176" fontId="21" fillId="0" borderId="8" xfId="0" applyNumberFormat="1" applyFont="1" applyFill="1" applyBorder="1" applyAlignment="1">
      <alignment horizontal="left" vertical="center" wrapText="1"/>
    </xf>
    <xf numFmtId="0" fontId="4" fillId="5" borderId="13"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0" xfId="0" applyFont="1" applyFill="1" applyBorder="1" applyAlignment="1">
      <alignment horizontal="center" vertical="center" wrapText="1"/>
    </xf>
    <xf numFmtId="177" fontId="9" fillId="5" borderId="11" xfId="0" applyNumberFormat="1" applyFont="1" applyFill="1" applyBorder="1" applyAlignment="1">
      <alignment horizontal="center" vertical="center" wrapText="1"/>
    </xf>
    <xf numFmtId="177" fontId="9" fillId="5" borderId="12" xfId="0" applyNumberFormat="1" applyFont="1" applyFill="1" applyBorder="1" applyAlignment="1">
      <alignment horizontal="center" vertical="center" wrapText="1"/>
    </xf>
    <xf numFmtId="177" fontId="9" fillId="5" borderId="10" xfId="0" applyNumberFormat="1" applyFont="1" applyFill="1" applyBorder="1" applyAlignment="1">
      <alignment horizontal="center" vertical="center" wrapText="1"/>
    </xf>
    <xf numFmtId="0" fontId="9" fillId="5" borderId="9" xfId="0" applyFont="1" applyFill="1" applyBorder="1" applyAlignment="1">
      <alignment horizontal="center" vertical="center" wrapText="1"/>
    </xf>
    <xf numFmtId="0" fontId="22" fillId="5" borderId="11" xfId="0" applyFont="1" applyFill="1" applyBorder="1" applyAlignment="1">
      <alignment horizontal="center" vertical="center" wrapText="1"/>
    </xf>
    <xf numFmtId="38" fontId="28" fillId="0" borderId="11" xfId="4" applyFont="1" applyFill="1" applyBorder="1" applyAlignment="1">
      <alignment vertical="center" wrapText="1"/>
    </xf>
    <xf numFmtId="38" fontId="28" fillId="0" borderId="12" xfId="4" applyFont="1" applyFill="1" applyBorder="1" applyAlignment="1">
      <alignment vertical="center" wrapText="1"/>
    </xf>
    <xf numFmtId="38" fontId="28" fillId="0" borderId="10" xfId="4" applyFont="1" applyFill="1" applyBorder="1" applyAlignment="1">
      <alignment vertical="center" wrapText="1"/>
    </xf>
    <xf numFmtId="38" fontId="28" fillId="5" borderId="11" xfId="4" applyFont="1" applyFill="1" applyBorder="1" applyAlignment="1">
      <alignment vertical="center" wrapText="1"/>
    </xf>
    <xf numFmtId="38" fontId="28" fillId="5" borderId="12" xfId="4" applyFont="1" applyFill="1" applyBorder="1" applyAlignment="1">
      <alignment vertical="center" wrapText="1"/>
    </xf>
    <xf numFmtId="38" fontId="28" fillId="5" borderId="10" xfId="4" applyFont="1" applyFill="1" applyBorder="1" applyAlignment="1">
      <alignment vertical="center" wrapText="1"/>
    </xf>
    <xf numFmtId="178" fontId="28" fillId="0" borderId="9" xfId="0" applyNumberFormat="1" applyFont="1" applyFill="1" applyBorder="1" applyAlignment="1">
      <alignment horizontal="center" vertical="center" wrapText="1"/>
    </xf>
    <xf numFmtId="0" fontId="28" fillId="5" borderId="11" xfId="0" applyFont="1" applyFill="1" applyBorder="1" applyAlignment="1">
      <alignment horizontal="center" vertical="center" wrapText="1"/>
    </xf>
    <xf numFmtId="0" fontId="28" fillId="5" borderId="12" xfId="0" applyFont="1" applyFill="1" applyBorder="1" applyAlignment="1">
      <alignment horizontal="center" vertical="center" wrapText="1"/>
    </xf>
    <xf numFmtId="0" fontId="28" fillId="5" borderId="10" xfId="0" applyFont="1" applyFill="1" applyBorder="1" applyAlignment="1">
      <alignment horizontal="center" vertical="center" wrapText="1"/>
    </xf>
    <xf numFmtId="0" fontId="10" fillId="5" borderId="7" xfId="0" applyFont="1" applyFill="1" applyBorder="1" applyAlignment="1">
      <alignment horizontal="left" vertical="center"/>
    </xf>
    <xf numFmtId="0" fontId="0" fillId="0" borderId="12" xfId="0" applyBorder="1" applyAlignment="1">
      <alignment horizontal="center" vertical="center" wrapText="1"/>
    </xf>
    <xf numFmtId="0" fontId="0" fillId="0" borderId="10" xfId="0" applyBorder="1" applyAlignment="1">
      <alignment horizontal="center" vertical="center" wrapText="1"/>
    </xf>
    <xf numFmtId="179" fontId="9" fillId="5" borderId="11" xfId="0" applyNumberFormat="1" applyFont="1" applyFill="1" applyBorder="1" applyAlignment="1">
      <alignment horizontal="right" vertical="center" wrapText="1"/>
    </xf>
    <xf numFmtId="179" fontId="0" fillId="5" borderId="12" xfId="0" applyNumberFormat="1" applyFill="1" applyBorder="1" applyAlignment="1">
      <alignment horizontal="right" vertical="center" wrapText="1"/>
    </xf>
    <xf numFmtId="179" fontId="0" fillId="5" borderId="10" xfId="0" applyNumberFormat="1" applyFill="1" applyBorder="1" applyAlignment="1">
      <alignment horizontal="right" vertical="center" wrapText="1"/>
    </xf>
    <xf numFmtId="177" fontId="9" fillId="5" borderId="11" xfId="0" applyNumberFormat="1" applyFont="1" applyFill="1" applyBorder="1" applyAlignment="1">
      <alignment horizontal="right" vertical="center" wrapText="1"/>
    </xf>
    <xf numFmtId="0" fontId="0" fillId="5" borderId="12" xfId="0" applyFill="1" applyBorder="1" applyAlignment="1">
      <alignment horizontal="right" vertical="center" wrapText="1"/>
    </xf>
    <xf numFmtId="0" fontId="0" fillId="5" borderId="10" xfId="0" applyFill="1" applyBorder="1" applyAlignment="1">
      <alignment horizontal="right" vertical="center" wrapText="1"/>
    </xf>
    <xf numFmtId="179" fontId="9" fillId="5" borderId="11" xfId="0" applyNumberFormat="1" applyFont="1" applyFill="1" applyBorder="1" applyAlignment="1">
      <alignment horizontal="center" vertical="center" wrapText="1"/>
    </xf>
    <xf numFmtId="179" fontId="9" fillId="5" borderId="12" xfId="0" applyNumberFormat="1" applyFont="1" applyFill="1" applyBorder="1" applyAlignment="1">
      <alignment horizontal="center" vertical="center" wrapText="1"/>
    </xf>
    <xf numFmtId="179" fontId="9" fillId="5" borderId="10" xfId="0" applyNumberFormat="1" applyFont="1" applyFill="1" applyBorder="1" applyAlignment="1">
      <alignment horizontal="center" vertical="center" wrapText="1"/>
    </xf>
    <xf numFmtId="179" fontId="9" fillId="0" borderId="11" xfId="0" applyNumberFormat="1" applyFont="1" applyBorder="1" applyAlignment="1">
      <alignment horizontal="right" vertical="center" wrapText="1"/>
    </xf>
    <xf numFmtId="179" fontId="0" fillId="0" borderId="12" xfId="0" applyNumberFormat="1" applyBorder="1" applyAlignment="1">
      <alignment horizontal="right" vertical="center" wrapText="1"/>
    </xf>
    <xf numFmtId="179" fontId="0" fillId="0" borderId="10" xfId="0" applyNumberFormat="1" applyBorder="1" applyAlignment="1">
      <alignment horizontal="right" vertical="center" wrapText="1"/>
    </xf>
    <xf numFmtId="0" fontId="0" fillId="0" borderId="12" xfId="0" applyBorder="1" applyAlignment="1">
      <alignment horizontal="right" vertical="center" wrapText="1"/>
    </xf>
    <xf numFmtId="0" fontId="0" fillId="0" borderId="10" xfId="0" applyBorder="1" applyAlignment="1">
      <alignment horizontal="right" vertical="center" wrapText="1"/>
    </xf>
    <xf numFmtId="179" fontId="9" fillId="0" borderId="11" xfId="0" applyNumberFormat="1" applyFont="1" applyBorder="1" applyAlignment="1">
      <alignment horizontal="center" vertical="center" wrapText="1"/>
    </xf>
    <xf numFmtId="179" fontId="9" fillId="0" borderId="12" xfId="0" applyNumberFormat="1" applyFont="1" applyBorder="1" applyAlignment="1">
      <alignment horizontal="center" vertical="center" wrapText="1"/>
    </xf>
    <xf numFmtId="179" fontId="9" fillId="0" borderId="10" xfId="0" applyNumberFormat="1" applyFont="1" applyBorder="1" applyAlignment="1">
      <alignment horizontal="center" vertical="center" wrapText="1"/>
    </xf>
    <xf numFmtId="179" fontId="9" fillId="5" borderId="12" xfId="0" applyNumberFormat="1" applyFont="1" applyFill="1" applyBorder="1" applyAlignment="1">
      <alignment horizontal="right" vertical="center" wrapText="1"/>
    </xf>
    <xf numFmtId="179" fontId="9" fillId="5" borderId="10" xfId="0" applyNumberFormat="1" applyFont="1" applyFill="1" applyBorder="1" applyAlignment="1">
      <alignment horizontal="right" vertical="center" wrapText="1"/>
    </xf>
    <xf numFmtId="177" fontId="9" fillId="5" borderId="12" xfId="0" applyNumberFormat="1" applyFont="1" applyFill="1" applyBorder="1" applyAlignment="1">
      <alignment horizontal="right" vertical="center" wrapText="1"/>
    </xf>
    <xf numFmtId="177" fontId="9" fillId="5" borderId="10" xfId="0" applyNumberFormat="1" applyFont="1" applyFill="1" applyBorder="1" applyAlignment="1">
      <alignment horizontal="right" vertical="center" wrapText="1"/>
    </xf>
    <xf numFmtId="0" fontId="0" fillId="0" borderId="7" xfId="0" applyBorder="1" applyAlignment="1">
      <alignment horizontal="left" vertical="center"/>
    </xf>
    <xf numFmtId="38" fontId="9" fillId="5" borderId="11" xfId="4" applyFont="1" applyFill="1" applyBorder="1" applyAlignment="1">
      <alignment horizontal="center" vertical="center" wrapText="1"/>
    </xf>
    <xf numFmtId="38" fontId="9" fillId="5" borderId="12" xfId="4" applyFont="1" applyFill="1" applyBorder="1" applyAlignment="1">
      <alignment horizontal="center" vertical="center" wrapText="1"/>
    </xf>
    <xf numFmtId="38" fontId="9" fillId="5" borderId="10" xfId="4" applyFont="1" applyFill="1" applyBorder="1" applyAlignment="1">
      <alignment horizontal="center" vertical="center" wrapText="1"/>
    </xf>
    <xf numFmtId="38" fontId="9" fillId="0" borderId="11" xfId="4" applyFont="1" applyBorder="1" applyAlignment="1">
      <alignment horizontal="center" vertical="center" wrapText="1"/>
    </xf>
    <xf numFmtId="38" fontId="9" fillId="0" borderId="12" xfId="4" applyFont="1" applyBorder="1" applyAlignment="1">
      <alignment horizontal="center" vertical="center" wrapText="1"/>
    </xf>
    <xf numFmtId="38" fontId="9" fillId="0" borderId="10" xfId="4" applyFont="1" applyBorder="1" applyAlignment="1">
      <alignment horizontal="center" vertical="center" wrapText="1"/>
    </xf>
    <xf numFmtId="0" fontId="0" fillId="0" borderId="0" xfId="0" applyAlignment="1">
      <alignment horizontal="left" vertical="top" wrapText="1"/>
    </xf>
    <xf numFmtId="38" fontId="11" fillId="5" borderId="1" xfId="4" applyFont="1" applyFill="1" applyBorder="1" applyAlignment="1">
      <alignment horizontal="center" vertical="center" wrapText="1"/>
    </xf>
    <xf numFmtId="38" fontId="1" fillId="5" borderId="5" xfId="4" applyFont="1" applyFill="1" applyBorder="1" applyAlignment="1">
      <alignment vertical="center" wrapText="1"/>
    </xf>
    <xf numFmtId="38" fontId="1" fillId="5" borderId="2" xfId="4" applyFont="1" applyFill="1" applyBorder="1" applyAlignment="1">
      <alignment vertical="center" wrapText="1"/>
    </xf>
    <xf numFmtId="38" fontId="1" fillId="5" borderId="6" xfId="4" applyFont="1" applyFill="1" applyBorder="1" applyAlignment="1">
      <alignment vertical="center" wrapText="1"/>
    </xf>
    <xf numFmtId="38" fontId="1" fillId="5" borderId="3" xfId="4" applyFont="1" applyFill="1" applyBorder="1" applyAlignment="1">
      <alignment vertical="center" wrapText="1"/>
    </xf>
    <xf numFmtId="38" fontId="1" fillId="5" borderId="8" xfId="4" applyFont="1" applyFill="1" applyBorder="1" applyAlignment="1">
      <alignment vertical="center" wrapText="1"/>
    </xf>
    <xf numFmtId="38" fontId="11" fillId="0" borderId="1" xfId="4" applyFont="1" applyBorder="1" applyAlignment="1">
      <alignment horizontal="center" vertical="center" wrapText="1"/>
    </xf>
    <xf numFmtId="38" fontId="0" fillId="0" borderId="5" xfId="4" applyFont="1" applyBorder="1" applyAlignment="1">
      <alignment vertical="center" wrapText="1"/>
    </xf>
    <xf numFmtId="38" fontId="0" fillId="0" borderId="2" xfId="4" applyFont="1" applyBorder="1" applyAlignment="1">
      <alignment vertical="center" wrapText="1"/>
    </xf>
    <xf numFmtId="38" fontId="0" fillId="0" borderId="6" xfId="4" applyFont="1" applyBorder="1" applyAlignment="1">
      <alignment vertical="center" wrapText="1"/>
    </xf>
    <xf numFmtId="38" fontId="0" fillId="0" borderId="3" xfId="4" applyFont="1" applyBorder="1" applyAlignment="1">
      <alignment vertical="center" wrapText="1"/>
    </xf>
    <xf numFmtId="38" fontId="0" fillId="0" borderId="8" xfId="4" applyFont="1" applyBorder="1" applyAlignment="1">
      <alignment vertical="center" wrapText="1"/>
    </xf>
  </cellXfs>
  <cellStyles count="5">
    <cellStyle name="桁区切り" xfId="4" builtinId="6"/>
    <cellStyle name="標準" xfId="0" builtinId="0"/>
    <cellStyle name="標準 2" xfId="1" xr:uid="{00000000-0005-0000-0000-000001000000}"/>
    <cellStyle name="標準 2 3" xfId="2" xr:uid="{00000000-0005-0000-0000-000002000000}"/>
    <cellStyle name="未定義" xfId="3" xr:uid="{00000000-0005-0000-0000-000003000000}"/>
  </cellStyles>
  <dxfs count="0"/>
  <tableStyles count="0" defaultTableStyle="TableStyleMedium9" defaultPivotStyle="PivotStyleLight16"/>
  <colors>
    <mruColors>
      <color rgb="FF0000FF"/>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9</xdr:row>
      <xdr:rowOff>95250</xdr:rowOff>
    </xdr:from>
    <xdr:to>
      <xdr:col>6</xdr:col>
      <xdr:colOff>1726406</xdr:colOff>
      <xdr:row>12</xdr:row>
      <xdr:rowOff>214312</xdr:rowOff>
    </xdr:to>
    <xdr:sp macro="" textlink="">
      <xdr:nvSpPr>
        <xdr:cNvPr id="2" name="吹き出し: 角を丸めた四角形 1">
          <a:extLst>
            <a:ext uri="{FF2B5EF4-FFF2-40B4-BE49-F238E27FC236}">
              <a16:creationId xmlns:a16="http://schemas.microsoft.com/office/drawing/2014/main" id="{E9FBA382-FA94-4896-B989-BB924082923A}"/>
            </a:ext>
          </a:extLst>
        </xdr:cNvPr>
        <xdr:cNvSpPr/>
      </xdr:nvSpPr>
      <xdr:spPr>
        <a:xfrm>
          <a:off x="3105150" y="1895475"/>
          <a:ext cx="6269831" cy="719137"/>
        </a:xfrm>
        <a:prstGeom prst="wedgeRoundRectCallout">
          <a:avLst>
            <a:gd name="adj1" fmla="val -38159"/>
            <a:gd name="adj2" fmla="val 77371"/>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100">
              <a:solidFill>
                <a:srgbClr val="FF0000"/>
              </a:solidFill>
            </a:rPr>
            <a:t>①新型コロナの影響を</a:t>
          </a:r>
          <a:r>
            <a:rPr kumimoji="1" lang="ja-JP" altLang="en-US" sz="1100">
              <a:solidFill>
                <a:srgbClr val="0000FF"/>
              </a:solidFill>
            </a:rPr>
            <a:t>具体的に</a:t>
          </a:r>
          <a:r>
            <a:rPr kumimoji="1" lang="ja-JP" altLang="en-US" sz="1100">
              <a:solidFill>
                <a:srgbClr val="FF0000"/>
              </a:solidFill>
            </a:rPr>
            <a:t>示してください（定量的にを示すことが望ましい）。</a:t>
          </a:r>
          <a:endParaRPr kumimoji="1" lang="en-US" altLang="ja-JP" sz="1100">
            <a:solidFill>
              <a:srgbClr val="FF0000"/>
            </a:solidFill>
          </a:endParaRPr>
        </a:p>
        <a:p>
          <a:pPr algn="l">
            <a:lnSpc>
              <a:spcPts val="1300"/>
            </a:lnSpc>
          </a:pPr>
          <a:r>
            <a:rPr kumimoji="1" lang="ja-JP" altLang="en-US" sz="1100">
              <a:solidFill>
                <a:schemeClr val="tx1"/>
              </a:solidFill>
            </a:rPr>
            <a:t>　</a:t>
          </a:r>
          <a:r>
            <a:rPr kumimoji="1" lang="ja-JP" altLang="en-US" sz="1100">
              <a:solidFill>
                <a:srgbClr val="FF0000"/>
              </a:solidFill>
            </a:rPr>
            <a:t>難しい場合、消費・販売・物流面や労働力不足にあたっての影響などを定性的に記入すること。</a:t>
          </a:r>
          <a:endParaRPr kumimoji="1" lang="en-US" altLang="ja-JP" sz="1100">
            <a:solidFill>
              <a:srgbClr val="FF0000"/>
            </a:solidFill>
          </a:endParaRPr>
        </a:p>
        <a:p>
          <a:pPr algn="l">
            <a:lnSpc>
              <a:spcPts val="1300"/>
            </a:lnSpc>
          </a:pPr>
          <a:r>
            <a:rPr kumimoji="1" lang="ja-JP" altLang="en-US" sz="1100">
              <a:solidFill>
                <a:schemeClr val="tx1"/>
              </a:solidFill>
            </a:rPr>
            <a:t>②各地区共通の現状であれば、ひとつにまとめて記入してもよい。</a:t>
          </a:r>
          <a:endParaRPr kumimoji="1" lang="en-US" altLang="ja-JP" sz="1100">
            <a:solidFill>
              <a:schemeClr val="tx1"/>
            </a:solidFill>
          </a:endParaRPr>
        </a:p>
      </xdr:txBody>
    </xdr:sp>
    <xdr:clientData/>
  </xdr:twoCellAnchor>
  <xdr:twoCellAnchor>
    <xdr:from>
      <xdr:col>2</xdr:col>
      <xdr:colOff>83344</xdr:colOff>
      <xdr:row>16</xdr:row>
      <xdr:rowOff>35718</xdr:rowOff>
    </xdr:from>
    <xdr:to>
      <xdr:col>6</xdr:col>
      <xdr:colOff>1809751</xdr:colOff>
      <xdr:row>16</xdr:row>
      <xdr:rowOff>500061</xdr:rowOff>
    </xdr:to>
    <xdr:sp macro="" textlink="">
      <xdr:nvSpPr>
        <xdr:cNvPr id="3" name="吹き出し: 角を丸めた四角形 2">
          <a:extLst>
            <a:ext uri="{FF2B5EF4-FFF2-40B4-BE49-F238E27FC236}">
              <a16:creationId xmlns:a16="http://schemas.microsoft.com/office/drawing/2014/main" id="{2644C4E9-DE2E-4863-8743-E7D52A307D0F}"/>
            </a:ext>
          </a:extLst>
        </xdr:cNvPr>
        <xdr:cNvSpPr/>
      </xdr:nvSpPr>
      <xdr:spPr>
        <a:xfrm>
          <a:off x="3188494" y="6436518"/>
          <a:ext cx="6269832" cy="464343"/>
        </a:xfrm>
        <a:prstGeom prst="wedgeRoundRectCallout">
          <a:avLst>
            <a:gd name="adj1" fmla="val -39301"/>
            <a:gd name="adj2" fmla="val 71602"/>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100">
              <a:solidFill>
                <a:schemeClr val="tx1"/>
              </a:solidFill>
            </a:rPr>
            <a:t>①次期作に向けて取り組む目的・内容のうち代表的なものを簡潔かつ具体的に記入すること。</a:t>
          </a:r>
          <a:endParaRPr kumimoji="1" lang="en-US" altLang="ja-JP" sz="1100">
            <a:solidFill>
              <a:schemeClr val="tx1"/>
            </a:solidFill>
          </a:endParaRPr>
        </a:p>
        <a:p>
          <a:pPr algn="l"/>
          <a:r>
            <a:rPr kumimoji="1" lang="ja-JP" altLang="en-US" sz="1100">
              <a:solidFill>
                <a:schemeClr val="tx1"/>
              </a:solidFill>
            </a:rPr>
            <a:t>②各地区共通の実施方針であれば、ひとつにまとめて記入してよい。</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81643</xdr:colOff>
      <xdr:row>3</xdr:row>
      <xdr:rowOff>95250</xdr:rowOff>
    </xdr:from>
    <xdr:to>
      <xdr:col>9</xdr:col>
      <xdr:colOff>353786</xdr:colOff>
      <xdr:row>9</xdr:row>
      <xdr:rowOff>136072</xdr:rowOff>
    </xdr:to>
    <xdr:sp macro="" textlink="">
      <xdr:nvSpPr>
        <xdr:cNvPr id="2" name="吹き出し: 角を丸めた四角形 1">
          <a:extLst>
            <a:ext uri="{FF2B5EF4-FFF2-40B4-BE49-F238E27FC236}">
              <a16:creationId xmlns:a16="http://schemas.microsoft.com/office/drawing/2014/main" id="{E57C4917-9430-44EC-BEEA-D144728C2E2F}"/>
            </a:ext>
          </a:extLst>
        </xdr:cNvPr>
        <xdr:cNvSpPr/>
      </xdr:nvSpPr>
      <xdr:spPr>
        <a:xfrm>
          <a:off x="5634718" y="781050"/>
          <a:ext cx="2500993" cy="1412422"/>
        </a:xfrm>
        <a:prstGeom prst="wedgeRoundRectCallout">
          <a:avLst>
            <a:gd name="adj1" fmla="val -71669"/>
            <a:gd name="adj2" fmla="val -73"/>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rPr>
            <a:t>農業者が提出した「取組計画書」の現況面積の合計を記入する。</a:t>
          </a:r>
          <a:endParaRPr kumimoji="1" lang="en-US" altLang="ja-JP" sz="1100">
            <a:solidFill>
              <a:schemeClr val="tx1"/>
            </a:solidFill>
          </a:endParaRPr>
        </a:p>
        <a:p>
          <a:pPr algn="l">
            <a:lnSpc>
              <a:spcPts val="1300"/>
            </a:lnSpc>
          </a:pPr>
          <a:endParaRPr kumimoji="1" lang="en-US" altLang="ja-JP" sz="1100">
            <a:solidFill>
              <a:schemeClr val="tx1"/>
            </a:solidFill>
          </a:endParaRPr>
        </a:p>
        <a:p>
          <a:pPr algn="l">
            <a:lnSpc>
              <a:spcPts val="1300"/>
            </a:lnSpc>
          </a:pPr>
          <a:r>
            <a:rPr kumimoji="1" lang="en-US" altLang="ja-JP" sz="1100">
              <a:solidFill>
                <a:schemeClr val="tx1"/>
              </a:solidFill>
            </a:rPr>
            <a:t>※</a:t>
          </a:r>
          <a:r>
            <a:rPr kumimoji="1" lang="ja-JP" altLang="en-US" sz="1100">
              <a:solidFill>
                <a:schemeClr val="tx1"/>
              </a:solidFill>
            </a:rPr>
            <a:t>取組実施者名簿（１－１）、（１－２）、（１－３）、（２）、（３）の現況面積の合計ではありません。</a:t>
          </a:r>
        </a:p>
      </xdr:txBody>
    </xdr:sp>
    <xdr:clientData/>
  </xdr:twoCellAnchor>
  <xdr:twoCellAnchor>
    <xdr:from>
      <xdr:col>14</xdr:col>
      <xdr:colOff>0</xdr:colOff>
      <xdr:row>4</xdr:row>
      <xdr:rowOff>149678</xdr:rowOff>
    </xdr:from>
    <xdr:to>
      <xdr:col>16</xdr:col>
      <xdr:colOff>816427</xdr:colOff>
      <xdr:row>8</xdr:row>
      <xdr:rowOff>176891</xdr:rowOff>
    </xdr:to>
    <xdr:sp macro="" textlink="">
      <xdr:nvSpPr>
        <xdr:cNvPr id="4" name="吹き出し: 角を丸めた四角形 3">
          <a:extLst>
            <a:ext uri="{FF2B5EF4-FFF2-40B4-BE49-F238E27FC236}">
              <a16:creationId xmlns:a16="http://schemas.microsoft.com/office/drawing/2014/main" id="{B5050F2B-0E77-4127-A62B-171C59EA380B}"/>
            </a:ext>
          </a:extLst>
        </xdr:cNvPr>
        <xdr:cNvSpPr/>
      </xdr:nvSpPr>
      <xdr:spPr>
        <a:xfrm>
          <a:off x="11925300" y="1025978"/>
          <a:ext cx="2607127" cy="960663"/>
        </a:xfrm>
        <a:prstGeom prst="wedgeRoundRectCallout">
          <a:avLst>
            <a:gd name="adj1" fmla="val -76744"/>
            <a:gd name="adj2" fmla="val 138536"/>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rPr>
            <a:t>農業者が提出した取組計画書を取りまとめた取組実施者名簿（別紙様式第５－２号）の合計を記入</a:t>
          </a:r>
        </a:p>
      </xdr:txBody>
    </xdr:sp>
    <xdr:clientData/>
  </xdr:twoCellAnchor>
  <xdr:twoCellAnchor>
    <xdr:from>
      <xdr:col>10</xdr:col>
      <xdr:colOff>394607</xdr:colOff>
      <xdr:row>32</xdr:row>
      <xdr:rowOff>272143</xdr:rowOff>
    </xdr:from>
    <xdr:to>
      <xdr:col>13</xdr:col>
      <xdr:colOff>258535</xdr:colOff>
      <xdr:row>35</xdr:row>
      <xdr:rowOff>81642</xdr:rowOff>
    </xdr:to>
    <xdr:sp macro="" textlink="">
      <xdr:nvSpPr>
        <xdr:cNvPr id="5" name="吹き出し: 角を丸めた四角形 4">
          <a:extLst>
            <a:ext uri="{FF2B5EF4-FFF2-40B4-BE49-F238E27FC236}">
              <a16:creationId xmlns:a16="http://schemas.microsoft.com/office/drawing/2014/main" id="{FBDEDEC3-118C-4A87-96E1-DD6328041EAE}"/>
            </a:ext>
          </a:extLst>
        </xdr:cNvPr>
        <xdr:cNvSpPr/>
      </xdr:nvSpPr>
      <xdr:spPr>
        <a:xfrm>
          <a:off x="9005207" y="11730718"/>
          <a:ext cx="2349953" cy="952499"/>
        </a:xfrm>
        <a:prstGeom prst="wedgeRoundRectCallout">
          <a:avLst>
            <a:gd name="adj1" fmla="val -71072"/>
            <a:gd name="adj2" fmla="val 24250"/>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rPr>
            <a:t>農業者が提出した取組計画書を取りまとめた取組実施者名簿（別紙様式第５－２号）の合計を記入</a:t>
          </a:r>
        </a:p>
      </xdr:txBody>
    </xdr:sp>
    <xdr:clientData/>
  </xdr:twoCellAnchor>
  <xdr:twoCellAnchor>
    <xdr:from>
      <xdr:col>8</xdr:col>
      <xdr:colOff>179294</xdr:colOff>
      <xdr:row>52</xdr:row>
      <xdr:rowOff>102452</xdr:rowOff>
    </xdr:from>
    <xdr:to>
      <xdr:col>10</xdr:col>
      <xdr:colOff>454638</xdr:colOff>
      <xdr:row>54</xdr:row>
      <xdr:rowOff>265739</xdr:rowOff>
    </xdr:to>
    <xdr:sp macro="" textlink="">
      <xdr:nvSpPr>
        <xdr:cNvPr id="6" name="吹き出し: 角を丸めた四角形 5">
          <a:extLst>
            <a:ext uri="{FF2B5EF4-FFF2-40B4-BE49-F238E27FC236}">
              <a16:creationId xmlns:a16="http://schemas.microsoft.com/office/drawing/2014/main" id="{98A50411-41C7-4C38-ABA7-747A83CE06C0}"/>
            </a:ext>
          </a:extLst>
        </xdr:cNvPr>
        <xdr:cNvSpPr/>
      </xdr:nvSpPr>
      <xdr:spPr>
        <a:xfrm>
          <a:off x="7126941" y="18715423"/>
          <a:ext cx="1933815" cy="1216640"/>
        </a:xfrm>
        <a:prstGeom prst="wedgeRoundRectCallout">
          <a:avLst>
            <a:gd name="adj1" fmla="val 79984"/>
            <a:gd name="adj2" fmla="val 17528"/>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rPr>
            <a:t>農業者が提出した取組計画書を取りまとめた取組実施者名簿（別紙様式第５－２号）の合計を記入</a:t>
          </a:r>
        </a:p>
      </xdr:txBody>
    </xdr:sp>
    <xdr:clientData/>
  </xdr:twoCellAnchor>
  <xdr:twoCellAnchor>
    <xdr:from>
      <xdr:col>9</xdr:col>
      <xdr:colOff>501862</xdr:colOff>
      <xdr:row>68</xdr:row>
      <xdr:rowOff>78442</xdr:rowOff>
    </xdr:from>
    <xdr:to>
      <xdr:col>12</xdr:col>
      <xdr:colOff>100853</xdr:colOff>
      <xdr:row>73</xdr:row>
      <xdr:rowOff>188101</xdr:rowOff>
    </xdr:to>
    <xdr:sp macro="" textlink="">
      <xdr:nvSpPr>
        <xdr:cNvPr id="8" name="吹き出し: 角を丸めた四角形 7">
          <a:extLst>
            <a:ext uri="{FF2B5EF4-FFF2-40B4-BE49-F238E27FC236}">
              <a16:creationId xmlns:a16="http://schemas.microsoft.com/office/drawing/2014/main" id="{FC246DD2-443E-45C6-AD2F-EA7E8451582F}"/>
            </a:ext>
          </a:extLst>
        </xdr:cNvPr>
        <xdr:cNvSpPr/>
      </xdr:nvSpPr>
      <xdr:spPr>
        <a:xfrm>
          <a:off x="8278744" y="26782060"/>
          <a:ext cx="2086697" cy="1062159"/>
        </a:xfrm>
        <a:prstGeom prst="wedgeRoundRectCallout">
          <a:avLst>
            <a:gd name="adj1" fmla="val -141249"/>
            <a:gd name="adj2" fmla="val 24024"/>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rPr>
            <a:t>忘れないように記入</a:t>
          </a:r>
          <a:endParaRPr kumimoji="0" lang="en-US" altLang="ja-JP" sz="1100" b="0" i="0" u="none" strike="noStrike">
            <a:solidFill>
              <a:srgbClr val="0000FF"/>
            </a:solidFill>
            <a:effectLst/>
            <a:latin typeface="+mn-lt"/>
            <a:ea typeface="+mn-ea"/>
            <a:cs typeface="+mn-cs"/>
          </a:endParaRPr>
        </a:p>
        <a:p>
          <a:pPr algn="l">
            <a:lnSpc>
              <a:spcPts val="1300"/>
            </a:lnSpc>
          </a:pPr>
          <a:r>
            <a:rPr kumimoji="0" lang="en-US" altLang="ja-JP" sz="1100" b="0" i="0" u="none" strike="noStrike">
              <a:solidFill>
                <a:srgbClr val="0000FF"/>
              </a:solidFill>
              <a:effectLst/>
              <a:latin typeface="+mn-lt"/>
              <a:ea typeface="+mn-ea"/>
              <a:cs typeface="+mn-cs"/>
            </a:rPr>
            <a:t>※</a:t>
          </a:r>
          <a:r>
            <a:rPr kumimoji="0" lang="ja-JP" altLang="en-US" sz="1100" b="0" i="0" u="none" strike="noStrike">
              <a:solidFill>
                <a:srgbClr val="0000FF"/>
              </a:solidFill>
              <a:effectLst/>
              <a:latin typeface="+mn-lt"/>
              <a:ea typeface="+mn-ea"/>
              <a:cs typeface="+mn-cs"/>
            </a:rPr>
            <a:t>最長で、令和３年</a:t>
          </a:r>
          <a:r>
            <a:rPr kumimoji="0" lang="ja-JP" altLang="en-US" sz="1100" b="0" i="0" u="none" strike="noStrike">
              <a:solidFill>
                <a:srgbClr val="FF0000"/>
              </a:solidFill>
              <a:effectLst/>
              <a:latin typeface="+mn-lt"/>
              <a:ea typeface="+mn-ea"/>
              <a:cs typeface="+mn-cs"/>
            </a:rPr>
            <a:t>２月２６日</a:t>
          </a:r>
          <a:endParaRPr kumimoji="0" lang="en-US" altLang="ja-JP" sz="1100" b="0" i="0" u="none" strike="noStrike">
            <a:solidFill>
              <a:srgbClr val="FF0000"/>
            </a:solidFill>
            <a:effectLst/>
            <a:latin typeface="+mn-lt"/>
            <a:ea typeface="+mn-ea"/>
            <a:cs typeface="+mn-cs"/>
          </a:endParaRPr>
        </a:p>
        <a:p>
          <a:pPr algn="l">
            <a:lnSpc>
              <a:spcPts val="1300"/>
            </a:lnSpc>
          </a:pPr>
          <a:r>
            <a:rPr kumimoji="0" lang="ja-JP" altLang="en-US" sz="1100" b="0" i="0" u="none" strike="noStrike">
              <a:solidFill>
                <a:srgbClr val="0000FF"/>
              </a:solidFill>
              <a:effectLst/>
              <a:latin typeface="+mn-lt"/>
              <a:ea typeface="+mn-ea"/>
              <a:cs typeface="+mn-cs"/>
            </a:rPr>
            <a:t>　　（スケジュール</a:t>
          </a:r>
          <a:r>
            <a:rPr kumimoji="0" lang="ja-JP" altLang="en-US" sz="1100" b="0" i="0" u="none" strike="noStrike">
              <a:solidFill>
                <a:srgbClr val="FF0000"/>
              </a:solidFill>
              <a:effectLst/>
              <a:latin typeface="+mn-lt"/>
              <a:ea typeface="+mn-ea"/>
              <a:cs typeface="+mn-cs"/>
            </a:rPr>
            <a:t>変更</a:t>
          </a:r>
          <a:r>
            <a:rPr kumimoji="0" lang="ja-JP" altLang="en-US" sz="1100" b="0" i="0" u="none" strike="noStrike">
              <a:solidFill>
                <a:srgbClr val="0000FF"/>
              </a:solidFill>
              <a:effectLst/>
              <a:latin typeface="+mn-lt"/>
              <a:ea typeface="+mn-ea"/>
              <a:cs typeface="+mn-cs"/>
            </a:rPr>
            <a:t>参照）</a:t>
          </a:r>
          <a:endParaRPr kumimoji="1" lang="ja-JP" altLang="en-US" sz="1100">
            <a:solidFill>
              <a:srgbClr val="0000FF"/>
            </a:solidFill>
          </a:endParaRPr>
        </a:p>
      </xdr:txBody>
    </xdr:sp>
    <xdr:clientData/>
  </xdr:twoCellAnchor>
  <xdr:twoCellAnchor>
    <xdr:from>
      <xdr:col>13</xdr:col>
      <xdr:colOff>639536</xdr:colOff>
      <xdr:row>18</xdr:row>
      <xdr:rowOff>190499</xdr:rowOff>
    </xdr:from>
    <xdr:to>
      <xdr:col>15</xdr:col>
      <xdr:colOff>340180</xdr:colOff>
      <xdr:row>19</xdr:row>
      <xdr:rowOff>367391</xdr:rowOff>
    </xdr:to>
    <xdr:sp macro="" textlink="">
      <xdr:nvSpPr>
        <xdr:cNvPr id="10" name="吹き出し: 角を丸めた四角形 9">
          <a:extLst>
            <a:ext uri="{FF2B5EF4-FFF2-40B4-BE49-F238E27FC236}">
              <a16:creationId xmlns:a16="http://schemas.microsoft.com/office/drawing/2014/main" id="{2714FF89-59EC-475B-8DCF-29E8EC569B3A}"/>
            </a:ext>
          </a:extLst>
        </xdr:cNvPr>
        <xdr:cNvSpPr/>
      </xdr:nvSpPr>
      <xdr:spPr>
        <a:xfrm>
          <a:off x="11736161" y="5876924"/>
          <a:ext cx="1424669" cy="796017"/>
        </a:xfrm>
        <a:prstGeom prst="wedgeRoundRectCallout">
          <a:avLst>
            <a:gd name="adj1" fmla="val -65708"/>
            <a:gd name="adj2" fmla="val 11151"/>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rPr>
            <a:t>交付額に対応する延べ面積を記入</a:t>
          </a:r>
        </a:p>
      </xdr:txBody>
    </xdr:sp>
    <xdr:clientData/>
  </xdr:twoCellAnchor>
  <xdr:twoCellAnchor>
    <xdr:from>
      <xdr:col>8</xdr:col>
      <xdr:colOff>503464</xdr:colOff>
      <xdr:row>55</xdr:row>
      <xdr:rowOff>81643</xdr:rowOff>
    </xdr:from>
    <xdr:to>
      <xdr:col>9</xdr:col>
      <xdr:colOff>517071</xdr:colOff>
      <xdr:row>56</xdr:row>
      <xdr:rowOff>481853</xdr:rowOff>
    </xdr:to>
    <xdr:sp macro="" textlink="">
      <xdr:nvSpPr>
        <xdr:cNvPr id="12" name="四角形: 角を丸くする 11">
          <a:extLst>
            <a:ext uri="{FF2B5EF4-FFF2-40B4-BE49-F238E27FC236}">
              <a16:creationId xmlns:a16="http://schemas.microsoft.com/office/drawing/2014/main" id="{E916F652-C09F-4E32-9A24-22E3E8DBFBDA}"/>
            </a:ext>
          </a:extLst>
        </xdr:cNvPr>
        <xdr:cNvSpPr/>
      </xdr:nvSpPr>
      <xdr:spPr>
        <a:xfrm>
          <a:off x="7451111" y="20274643"/>
          <a:ext cx="842842" cy="926886"/>
        </a:xfrm>
        <a:prstGeom prst="roundRect">
          <a:avLst/>
        </a:prstGeom>
        <a:noFill/>
        <a:ln w="38100">
          <a:solidFill>
            <a:srgbClr val="FF0000"/>
          </a:solidFill>
          <a:prstDash val="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8</xdr:col>
      <xdr:colOff>503464</xdr:colOff>
      <xdr:row>58</xdr:row>
      <xdr:rowOff>68035</xdr:rowOff>
    </xdr:from>
    <xdr:to>
      <xdr:col>9</xdr:col>
      <xdr:colOff>517071</xdr:colOff>
      <xdr:row>59</xdr:row>
      <xdr:rowOff>435429</xdr:rowOff>
    </xdr:to>
    <xdr:sp macro="" textlink="">
      <xdr:nvSpPr>
        <xdr:cNvPr id="13" name="四角形: 角を丸くする 12">
          <a:extLst>
            <a:ext uri="{FF2B5EF4-FFF2-40B4-BE49-F238E27FC236}">
              <a16:creationId xmlns:a16="http://schemas.microsoft.com/office/drawing/2014/main" id="{15F80ACE-7D35-4D68-96CE-86F13B714A23}"/>
            </a:ext>
          </a:extLst>
        </xdr:cNvPr>
        <xdr:cNvSpPr/>
      </xdr:nvSpPr>
      <xdr:spPr>
        <a:xfrm>
          <a:off x="7456714" y="20013385"/>
          <a:ext cx="842282" cy="891269"/>
        </a:xfrm>
        <a:prstGeom prst="roundRect">
          <a:avLst/>
        </a:prstGeom>
        <a:noFill/>
        <a:ln w="38100">
          <a:solidFill>
            <a:srgbClr val="FF0000"/>
          </a:solidFill>
          <a:prstDash val="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11</xdr:col>
      <xdr:colOff>449036</xdr:colOff>
      <xdr:row>18</xdr:row>
      <xdr:rowOff>122464</xdr:rowOff>
    </xdr:from>
    <xdr:to>
      <xdr:col>13</xdr:col>
      <xdr:colOff>326571</xdr:colOff>
      <xdr:row>19</xdr:row>
      <xdr:rowOff>571500</xdr:rowOff>
    </xdr:to>
    <xdr:sp macro="" textlink="">
      <xdr:nvSpPr>
        <xdr:cNvPr id="14" name="四角形: 角を丸くする 13">
          <a:extLst>
            <a:ext uri="{FF2B5EF4-FFF2-40B4-BE49-F238E27FC236}">
              <a16:creationId xmlns:a16="http://schemas.microsoft.com/office/drawing/2014/main" id="{ABC854B3-2C27-446F-98E0-E5C299640E15}"/>
            </a:ext>
          </a:extLst>
        </xdr:cNvPr>
        <xdr:cNvSpPr/>
      </xdr:nvSpPr>
      <xdr:spPr>
        <a:xfrm>
          <a:off x="9888311" y="5808889"/>
          <a:ext cx="1534885" cy="1068161"/>
        </a:xfrm>
        <a:prstGeom prst="roundRect">
          <a:avLst/>
        </a:prstGeom>
        <a:noFill/>
        <a:ln w="38100">
          <a:solidFill>
            <a:srgbClr val="FF0000"/>
          </a:solidFill>
          <a:prstDash val="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8</xdr:col>
      <xdr:colOff>244929</xdr:colOff>
      <xdr:row>31</xdr:row>
      <xdr:rowOff>81642</xdr:rowOff>
    </xdr:from>
    <xdr:to>
      <xdr:col>9</xdr:col>
      <xdr:colOff>639535</xdr:colOff>
      <xdr:row>44</xdr:row>
      <xdr:rowOff>326571</xdr:rowOff>
    </xdr:to>
    <xdr:sp macro="" textlink="">
      <xdr:nvSpPr>
        <xdr:cNvPr id="15" name="四角形: 角を丸くする 14">
          <a:extLst>
            <a:ext uri="{FF2B5EF4-FFF2-40B4-BE49-F238E27FC236}">
              <a16:creationId xmlns:a16="http://schemas.microsoft.com/office/drawing/2014/main" id="{08870C1F-AF93-497B-9630-C3C5D83B9E03}"/>
            </a:ext>
          </a:extLst>
        </xdr:cNvPr>
        <xdr:cNvSpPr/>
      </xdr:nvSpPr>
      <xdr:spPr>
        <a:xfrm>
          <a:off x="7198179" y="11159217"/>
          <a:ext cx="1223281" cy="4816929"/>
        </a:xfrm>
        <a:prstGeom prst="roundRect">
          <a:avLst/>
        </a:prstGeom>
        <a:noFill/>
        <a:ln w="38100">
          <a:solidFill>
            <a:srgbClr val="FF0000"/>
          </a:solidFill>
          <a:prstDash val="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11</xdr:col>
      <xdr:colOff>830035</xdr:colOff>
      <xdr:row>13</xdr:row>
      <xdr:rowOff>81641</xdr:rowOff>
    </xdr:from>
    <xdr:to>
      <xdr:col>13</xdr:col>
      <xdr:colOff>13606</xdr:colOff>
      <xdr:row>21</xdr:row>
      <xdr:rowOff>13605</xdr:rowOff>
    </xdr:to>
    <xdr:sp macro="" textlink="">
      <xdr:nvSpPr>
        <xdr:cNvPr id="16" name="四角形: 角を丸くする 15">
          <a:extLst>
            <a:ext uri="{FF2B5EF4-FFF2-40B4-BE49-F238E27FC236}">
              <a16:creationId xmlns:a16="http://schemas.microsoft.com/office/drawing/2014/main" id="{01EE9640-24CC-4C8F-B5CA-1AE912845572}"/>
            </a:ext>
          </a:extLst>
        </xdr:cNvPr>
        <xdr:cNvSpPr/>
      </xdr:nvSpPr>
      <xdr:spPr>
        <a:xfrm>
          <a:off x="10269310" y="2758166"/>
          <a:ext cx="840921" cy="5446939"/>
        </a:xfrm>
        <a:prstGeom prst="roundRect">
          <a:avLst/>
        </a:prstGeom>
        <a:noFill/>
        <a:ln w="38100">
          <a:solidFill>
            <a:srgbClr val="FF0000"/>
          </a:solidFill>
          <a:prstDash val="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11</xdr:col>
      <xdr:colOff>220116</xdr:colOff>
      <xdr:row>52</xdr:row>
      <xdr:rowOff>59231</xdr:rowOff>
    </xdr:from>
    <xdr:to>
      <xdr:col>12</xdr:col>
      <xdr:colOff>655545</xdr:colOff>
      <xdr:row>66</xdr:row>
      <xdr:rowOff>453838</xdr:rowOff>
    </xdr:to>
    <xdr:sp macro="" textlink="">
      <xdr:nvSpPr>
        <xdr:cNvPr id="17" name="四角形: 角を丸くする 16">
          <a:extLst>
            <a:ext uri="{FF2B5EF4-FFF2-40B4-BE49-F238E27FC236}">
              <a16:creationId xmlns:a16="http://schemas.microsoft.com/office/drawing/2014/main" id="{CE7A8350-6CD9-431F-A494-712A294AA64E}"/>
            </a:ext>
          </a:extLst>
        </xdr:cNvPr>
        <xdr:cNvSpPr/>
      </xdr:nvSpPr>
      <xdr:spPr>
        <a:xfrm>
          <a:off x="9655469" y="17562819"/>
          <a:ext cx="1264664" cy="7241401"/>
        </a:xfrm>
        <a:prstGeom prst="roundRect">
          <a:avLst/>
        </a:prstGeom>
        <a:noFill/>
        <a:ln w="38100">
          <a:solidFill>
            <a:srgbClr val="FF0000"/>
          </a:solidFill>
          <a:prstDash val="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11</xdr:col>
      <xdr:colOff>40822</xdr:colOff>
      <xdr:row>74</xdr:row>
      <xdr:rowOff>68036</xdr:rowOff>
    </xdr:from>
    <xdr:to>
      <xdr:col>13</xdr:col>
      <xdr:colOff>530678</xdr:colOff>
      <xdr:row>77</xdr:row>
      <xdr:rowOff>136073</xdr:rowOff>
    </xdr:to>
    <xdr:sp macro="" textlink="">
      <xdr:nvSpPr>
        <xdr:cNvPr id="19" name="吹き出し: 角を丸めた四角形 18">
          <a:extLst>
            <a:ext uri="{FF2B5EF4-FFF2-40B4-BE49-F238E27FC236}">
              <a16:creationId xmlns:a16="http://schemas.microsoft.com/office/drawing/2014/main" id="{8A0AA66B-71E3-4193-BE02-0A8249596B5C}"/>
            </a:ext>
          </a:extLst>
        </xdr:cNvPr>
        <xdr:cNvSpPr/>
      </xdr:nvSpPr>
      <xdr:spPr>
        <a:xfrm>
          <a:off x="9480097" y="25537886"/>
          <a:ext cx="2147206" cy="639537"/>
        </a:xfrm>
        <a:prstGeom prst="wedgeRoundRectCallout">
          <a:avLst>
            <a:gd name="adj1" fmla="val -104352"/>
            <a:gd name="adj2" fmla="val 1568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rPr>
            <a:t>該当する</a:t>
          </a:r>
          <a:r>
            <a:rPr kumimoji="1" lang="ja-JP" altLang="en-US" sz="1100">
              <a:solidFill>
                <a:srgbClr val="0000FF"/>
              </a:solidFill>
            </a:rPr>
            <a:t>取りまとめ実施者</a:t>
          </a:r>
          <a:r>
            <a:rPr kumimoji="1" lang="ja-JP" altLang="en-US" sz="1100">
              <a:solidFill>
                <a:schemeClr val="tx1"/>
              </a:solidFill>
            </a:rPr>
            <a:t>は、規約も忘れないように提出</a:t>
          </a:r>
        </a:p>
      </xdr:txBody>
    </xdr:sp>
    <xdr:clientData/>
  </xdr:twoCellAnchor>
  <xdr:twoCellAnchor>
    <xdr:from>
      <xdr:col>13</xdr:col>
      <xdr:colOff>244928</xdr:colOff>
      <xdr:row>44</xdr:row>
      <xdr:rowOff>0</xdr:rowOff>
    </xdr:from>
    <xdr:to>
      <xdr:col>16</xdr:col>
      <xdr:colOff>1306286</xdr:colOff>
      <xdr:row>48</xdr:row>
      <xdr:rowOff>122465</xdr:rowOff>
    </xdr:to>
    <xdr:sp macro="" textlink="">
      <xdr:nvSpPr>
        <xdr:cNvPr id="22" name="吹き出し: 角を丸めた四角形 21">
          <a:extLst>
            <a:ext uri="{FF2B5EF4-FFF2-40B4-BE49-F238E27FC236}">
              <a16:creationId xmlns:a16="http://schemas.microsoft.com/office/drawing/2014/main" id="{F3370EF8-87C6-4592-A776-3B047A9601D8}"/>
            </a:ext>
          </a:extLst>
        </xdr:cNvPr>
        <xdr:cNvSpPr/>
      </xdr:nvSpPr>
      <xdr:spPr>
        <a:xfrm>
          <a:off x="11338752" y="15665824"/>
          <a:ext cx="3683534" cy="884465"/>
        </a:xfrm>
        <a:prstGeom prst="wedgeRoundRectCallout">
          <a:avLst>
            <a:gd name="adj1" fmla="val -8536"/>
            <a:gd name="adj2" fmla="val -139743"/>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rPr>
            <a:t>仕入れに係る消費税等相当額について、事業実施主体の実情に応じて「減額した金額」、「該当なし」又は「含税額」を記入してください。</a:t>
          </a:r>
        </a:p>
      </xdr:txBody>
    </xdr:sp>
    <xdr:clientData/>
  </xdr:twoCellAnchor>
  <xdr:twoCellAnchor>
    <xdr:from>
      <xdr:col>9</xdr:col>
      <xdr:colOff>782810</xdr:colOff>
      <xdr:row>54</xdr:row>
      <xdr:rowOff>364991</xdr:rowOff>
    </xdr:from>
    <xdr:to>
      <xdr:col>11</xdr:col>
      <xdr:colOff>551490</xdr:colOff>
      <xdr:row>56</xdr:row>
      <xdr:rowOff>504265</xdr:rowOff>
    </xdr:to>
    <xdr:sp macro="" textlink="">
      <xdr:nvSpPr>
        <xdr:cNvPr id="9" name="吹き出し: 角を丸めた四角形 8">
          <a:extLst>
            <a:ext uri="{FF2B5EF4-FFF2-40B4-BE49-F238E27FC236}">
              <a16:creationId xmlns:a16="http://schemas.microsoft.com/office/drawing/2014/main" id="{F4FB8F48-0E21-4443-A4F0-B1DBA11B13C4}"/>
            </a:ext>
          </a:extLst>
        </xdr:cNvPr>
        <xdr:cNvSpPr/>
      </xdr:nvSpPr>
      <xdr:spPr>
        <a:xfrm>
          <a:off x="8559692" y="20031315"/>
          <a:ext cx="1427151" cy="1192626"/>
        </a:xfrm>
        <a:prstGeom prst="wedgeRoundRectCallout">
          <a:avLst>
            <a:gd name="adj1" fmla="val -65708"/>
            <a:gd name="adj2" fmla="val 11151"/>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en-US" altLang="ja-JP" sz="1100">
              <a:solidFill>
                <a:schemeClr val="tx1"/>
              </a:solidFill>
            </a:rPr>
            <a:t>(2)〔80</a:t>
          </a:r>
          <a:r>
            <a:rPr kumimoji="1" lang="ja-JP" altLang="en-US" sz="1100">
              <a:solidFill>
                <a:schemeClr val="tx1"/>
              </a:solidFill>
            </a:rPr>
            <a:t>万円</a:t>
          </a:r>
          <a:r>
            <a:rPr kumimoji="1" lang="en-US" altLang="ja-JP" sz="1100">
              <a:solidFill>
                <a:schemeClr val="tx1"/>
              </a:solidFill>
            </a:rPr>
            <a:t>/10a〕</a:t>
          </a:r>
          <a:r>
            <a:rPr kumimoji="1" lang="ja-JP" altLang="en-US" sz="1100">
              <a:solidFill>
                <a:schemeClr val="tx1"/>
              </a:solidFill>
            </a:rPr>
            <a:t>と</a:t>
          </a:r>
          <a:r>
            <a:rPr kumimoji="1" lang="en-US" altLang="ja-JP" sz="1100">
              <a:solidFill>
                <a:schemeClr val="tx1"/>
              </a:solidFill>
            </a:rPr>
            <a:t>(3)〔25</a:t>
          </a:r>
          <a:r>
            <a:rPr kumimoji="1" lang="ja-JP" altLang="en-US" sz="1100">
              <a:solidFill>
                <a:schemeClr val="tx1"/>
              </a:solidFill>
            </a:rPr>
            <a:t>万円</a:t>
          </a:r>
          <a:r>
            <a:rPr kumimoji="1" lang="en-US" altLang="ja-JP" sz="1100">
              <a:solidFill>
                <a:schemeClr val="tx1"/>
              </a:solidFill>
            </a:rPr>
            <a:t>/10</a:t>
          </a:r>
          <a:r>
            <a:rPr kumimoji="1" lang="ja-JP" altLang="en-US" sz="1100">
              <a:solidFill>
                <a:schemeClr val="tx1"/>
              </a:solidFill>
            </a:rPr>
            <a:t>は、</a:t>
          </a:r>
          <a:r>
            <a:rPr kumimoji="1" lang="en-US" altLang="ja-JP" sz="1100">
              <a:solidFill>
                <a:schemeClr val="tx1"/>
              </a:solidFill>
            </a:rPr>
            <a:t>0.1</a:t>
          </a:r>
          <a:r>
            <a:rPr kumimoji="1" lang="ja-JP" altLang="en-US" sz="1100">
              <a:solidFill>
                <a:schemeClr val="tx1"/>
              </a:solidFill>
            </a:rPr>
            <a:t>アール単位で記入</a:t>
          </a:r>
        </a:p>
      </xdr:txBody>
    </xdr:sp>
    <xdr:clientData/>
  </xdr:twoCellAnchor>
  <xdr:twoCellAnchor>
    <xdr:from>
      <xdr:col>9</xdr:col>
      <xdr:colOff>816429</xdr:colOff>
      <xdr:row>58</xdr:row>
      <xdr:rowOff>163285</xdr:rowOff>
    </xdr:from>
    <xdr:to>
      <xdr:col>11</xdr:col>
      <xdr:colOff>585109</xdr:colOff>
      <xdr:row>59</xdr:row>
      <xdr:rowOff>435427</xdr:rowOff>
    </xdr:to>
    <xdr:sp macro="" textlink="">
      <xdr:nvSpPr>
        <xdr:cNvPr id="11" name="吹き出し: 角を丸めた四角形 10">
          <a:extLst>
            <a:ext uri="{FF2B5EF4-FFF2-40B4-BE49-F238E27FC236}">
              <a16:creationId xmlns:a16="http://schemas.microsoft.com/office/drawing/2014/main" id="{020480A8-8F53-439A-85DA-C78893AEA741}"/>
            </a:ext>
          </a:extLst>
        </xdr:cNvPr>
        <xdr:cNvSpPr/>
      </xdr:nvSpPr>
      <xdr:spPr>
        <a:xfrm>
          <a:off x="8598354" y="20108635"/>
          <a:ext cx="1426030" cy="796017"/>
        </a:xfrm>
        <a:prstGeom prst="wedgeRoundRectCallout">
          <a:avLst>
            <a:gd name="adj1" fmla="val -64756"/>
            <a:gd name="adj2" fmla="val 981"/>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rPr>
            <a:t>交付額に対応する延べ面積を記入</a:t>
          </a:r>
        </a:p>
      </xdr:txBody>
    </xdr:sp>
    <xdr:clientData/>
  </xdr:twoCellAnchor>
  <xdr:twoCellAnchor>
    <xdr:from>
      <xdr:col>13</xdr:col>
      <xdr:colOff>89647</xdr:colOff>
      <xdr:row>52</xdr:row>
      <xdr:rowOff>67235</xdr:rowOff>
    </xdr:from>
    <xdr:to>
      <xdr:col>14</xdr:col>
      <xdr:colOff>808412</xdr:colOff>
      <xdr:row>66</xdr:row>
      <xdr:rowOff>448235</xdr:rowOff>
    </xdr:to>
    <xdr:sp macro="" textlink="">
      <xdr:nvSpPr>
        <xdr:cNvPr id="21" name="四角形: 角を丸くする 20">
          <a:extLst>
            <a:ext uri="{FF2B5EF4-FFF2-40B4-BE49-F238E27FC236}">
              <a16:creationId xmlns:a16="http://schemas.microsoft.com/office/drawing/2014/main" id="{6D8626BC-37C5-4893-A4D1-F225133AA6CD}"/>
            </a:ext>
          </a:extLst>
        </xdr:cNvPr>
        <xdr:cNvSpPr/>
      </xdr:nvSpPr>
      <xdr:spPr>
        <a:xfrm>
          <a:off x="11183471" y="18680206"/>
          <a:ext cx="1548000" cy="7754470"/>
        </a:xfrm>
        <a:prstGeom prst="roundRect">
          <a:avLst/>
        </a:prstGeom>
        <a:noFill/>
        <a:ln w="38100">
          <a:solidFill>
            <a:srgbClr val="FF0000"/>
          </a:solidFill>
          <a:prstDash val="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15</xdr:col>
      <xdr:colOff>212912</xdr:colOff>
      <xdr:row>52</xdr:row>
      <xdr:rowOff>115260</xdr:rowOff>
    </xdr:from>
    <xdr:to>
      <xdr:col>16</xdr:col>
      <xdr:colOff>1271664</xdr:colOff>
      <xdr:row>55</xdr:row>
      <xdr:rowOff>295880</xdr:rowOff>
    </xdr:to>
    <xdr:sp macro="" textlink="">
      <xdr:nvSpPr>
        <xdr:cNvPr id="23" name="吹き出し: 角を丸めた四角形 22">
          <a:extLst>
            <a:ext uri="{FF2B5EF4-FFF2-40B4-BE49-F238E27FC236}">
              <a16:creationId xmlns:a16="http://schemas.microsoft.com/office/drawing/2014/main" id="{9FC912AF-0F9D-490B-B51F-4EF27408001C}"/>
            </a:ext>
          </a:extLst>
        </xdr:cNvPr>
        <xdr:cNvSpPr/>
      </xdr:nvSpPr>
      <xdr:spPr>
        <a:xfrm>
          <a:off x="13032441" y="18728231"/>
          <a:ext cx="1955223" cy="1760649"/>
        </a:xfrm>
        <a:prstGeom prst="wedgeRoundRectCallout">
          <a:avLst>
            <a:gd name="adj1" fmla="val -60950"/>
            <a:gd name="adj2" fmla="val 540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100">
              <a:solidFill>
                <a:schemeClr val="tx1"/>
              </a:solidFill>
            </a:rPr>
            <a:t>申告書の各様式により算出した事業費金額を記載してください。</a:t>
          </a:r>
          <a:endParaRPr kumimoji="1" lang="en-US" altLang="ja-JP" sz="1100">
            <a:solidFill>
              <a:schemeClr val="tx1"/>
            </a:solidFill>
          </a:endParaRPr>
        </a:p>
        <a:p>
          <a:pPr algn="l">
            <a:lnSpc>
              <a:spcPts val="1100"/>
            </a:lnSpc>
          </a:pPr>
          <a:endParaRPr kumimoji="1" lang="en-US" altLang="ja-JP" sz="1100">
            <a:solidFill>
              <a:schemeClr val="tx1"/>
            </a:solidFill>
          </a:endParaRPr>
        </a:p>
        <a:p>
          <a:pPr algn="l">
            <a:lnSpc>
              <a:spcPts val="1100"/>
            </a:lnSpc>
          </a:pPr>
          <a:r>
            <a:rPr kumimoji="1" lang="en-US" altLang="ja-JP" sz="1100">
              <a:solidFill>
                <a:schemeClr val="tx1"/>
              </a:solidFill>
            </a:rPr>
            <a:t>※</a:t>
          </a:r>
          <a:r>
            <a:rPr kumimoji="1" lang="ja-JP" altLang="en-US" sz="1100">
              <a:solidFill>
                <a:schemeClr val="tx1"/>
              </a:solidFill>
            </a:rPr>
            <a:t>別添 取組実施者名簿に</a:t>
          </a:r>
          <a:endParaRPr kumimoji="1" lang="en-US" altLang="ja-JP" sz="1100">
            <a:solidFill>
              <a:schemeClr val="tx1"/>
            </a:solidFill>
          </a:endParaRPr>
        </a:p>
        <a:p>
          <a:pPr algn="l">
            <a:lnSpc>
              <a:spcPts val="1100"/>
            </a:lnSpc>
          </a:pPr>
          <a:r>
            <a:rPr kumimoji="1" lang="ja-JP" altLang="en-US" sz="1100">
              <a:solidFill>
                <a:schemeClr val="tx1"/>
              </a:solidFill>
            </a:rPr>
            <a:t>　 記載した申告書に基づく</a:t>
          </a:r>
          <a:endParaRPr kumimoji="1" lang="en-US" altLang="ja-JP" sz="1100">
            <a:solidFill>
              <a:schemeClr val="tx1"/>
            </a:solidFill>
          </a:endParaRPr>
        </a:p>
        <a:p>
          <a:pPr algn="l">
            <a:lnSpc>
              <a:spcPts val="1100"/>
            </a:lnSpc>
          </a:pPr>
          <a:r>
            <a:rPr kumimoji="1" lang="ja-JP" altLang="en-US" sz="1100">
              <a:solidFill>
                <a:schemeClr val="tx1"/>
              </a:solidFill>
            </a:rPr>
            <a:t> 　交付申請金額の合計と</a:t>
          </a:r>
          <a:endParaRPr kumimoji="1" lang="en-US" altLang="ja-JP" sz="1100">
            <a:solidFill>
              <a:schemeClr val="tx1"/>
            </a:solidFill>
          </a:endParaRPr>
        </a:p>
        <a:p>
          <a:pPr algn="l">
            <a:lnSpc>
              <a:spcPts val="1100"/>
            </a:lnSpc>
          </a:pPr>
          <a:r>
            <a:rPr kumimoji="1" lang="ja-JP" altLang="en-US" sz="1100">
              <a:solidFill>
                <a:schemeClr val="tx1"/>
              </a:solidFill>
            </a:rPr>
            <a:t>　 一致させてください。</a:t>
          </a:r>
          <a:endParaRPr kumimoji="1" lang="en-US" altLang="ja-JP" sz="1100">
            <a:solidFill>
              <a:schemeClr val="tx1"/>
            </a:solidFill>
          </a:endParaRPr>
        </a:p>
        <a:p>
          <a:pPr algn="l">
            <a:lnSpc>
              <a:spcPts val="1100"/>
            </a:lnSpc>
          </a:pPr>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403411</xdr:colOff>
      <xdr:row>21</xdr:row>
      <xdr:rowOff>100852</xdr:rowOff>
    </xdr:from>
    <xdr:to>
      <xdr:col>20</xdr:col>
      <xdr:colOff>885264</xdr:colOff>
      <xdr:row>27</xdr:row>
      <xdr:rowOff>179292</xdr:rowOff>
    </xdr:to>
    <xdr:sp macro="" textlink="">
      <xdr:nvSpPr>
        <xdr:cNvPr id="2" name="吹き出し: 角を丸めた四角形 1">
          <a:extLst>
            <a:ext uri="{FF2B5EF4-FFF2-40B4-BE49-F238E27FC236}">
              <a16:creationId xmlns:a16="http://schemas.microsoft.com/office/drawing/2014/main" id="{BE6B1B59-AEF0-4143-96EE-84F0D036F507}"/>
            </a:ext>
          </a:extLst>
        </xdr:cNvPr>
        <xdr:cNvSpPr/>
      </xdr:nvSpPr>
      <xdr:spPr>
        <a:xfrm>
          <a:off x="11681011" y="4015627"/>
          <a:ext cx="1910603" cy="1126190"/>
        </a:xfrm>
        <a:prstGeom prst="wedgeRoundRectCallout">
          <a:avLst>
            <a:gd name="adj1" fmla="val 26889"/>
            <a:gd name="adj2" fmla="val -85880"/>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同取組類型で２つを選択する場合、その旨を備考欄に記載する。</a:t>
          </a:r>
          <a:endParaRPr kumimoji="1" lang="en-US" altLang="ja-JP" sz="1100"/>
        </a:p>
        <a:p>
          <a:pPr algn="l">
            <a:lnSpc>
              <a:spcPts val="1100"/>
            </a:lnSpc>
          </a:pPr>
          <a:r>
            <a:rPr kumimoji="1" lang="ja-JP" altLang="en-US" sz="1100"/>
            <a:t>（例）アの①と②を実施　等</a:t>
          </a:r>
          <a:endParaRPr kumimoji="1" lang="en-US" altLang="ja-JP" sz="1100"/>
        </a:p>
      </xdr:txBody>
    </xdr:sp>
    <xdr:clientData/>
  </xdr:twoCellAnchor>
  <xdr:twoCellAnchor>
    <xdr:from>
      <xdr:col>7</xdr:col>
      <xdr:colOff>27214</xdr:colOff>
      <xdr:row>21</xdr:row>
      <xdr:rowOff>40822</xdr:rowOff>
    </xdr:from>
    <xdr:to>
      <xdr:col>9</xdr:col>
      <xdr:colOff>13607</xdr:colOff>
      <xdr:row>27</xdr:row>
      <xdr:rowOff>22412</xdr:rowOff>
    </xdr:to>
    <xdr:sp macro="" textlink="">
      <xdr:nvSpPr>
        <xdr:cNvPr id="3" name="吹き出し: 角を丸めた四角形 2">
          <a:extLst>
            <a:ext uri="{FF2B5EF4-FFF2-40B4-BE49-F238E27FC236}">
              <a16:creationId xmlns:a16="http://schemas.microsoft.com/office/drawing/2014/main" id="{81736E9C-ED35-4B64-B197-8D4CB807B394}"/>
            </a:ext>
          </a:extLst>
        </xdr:cNvPr>
        <xdr:cNvSpPr/>
      </xdr:nvSpPr>
      <xdr:spPr>
        <a:xfrm>
          <a:off x="6351814" y="3955597"/>
          <a:ext cx="1558018" cy="1029340"/>
        </a:xfrm>
        <a:prstGeom prst="wedgeRoundRectCallout">
          <a:avLst>
            <a:gd name="adj1" fmla="val 20632"/>
            <a:gd name="adj2" fmla="val -81137"/>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rPr>
            <a:t>農業者が提出した取組計画書の現況面積の「合計値」を転記</a:t>
          </a:r>
        </a:p>
      </xdr:txBody>
    </xdr:sp>
    <xdr:clientData/>
  </xdr:twoCellAnchor>
  <xdr:twoCellAnchor>
    <xdr:from>
      <xdr:col>10</xdr:col>
      <xdr:colOff>40822</xdr:colOff>
      <xdr:row>21</xdr:row>
      <xdr:rowOff>40822</xdr:rowOff>
    </xdr:from>
    <xdr:to>
      <xdr:col>11</xdr:col>
      <xdr:colOff>789216</xdr:colOff>
      <xdr:row>26</xdr:row>
      <xdr:rowOff>27214</xdr:rowOff>
    </xdr:to>
    <xdr:sp macro="" textlink="">
      <xdr:nvSpPr>
        <xdr:cNvPr id="4" name="吹き出し: 角を丸めた四角形 3">
          <a:extLst>
            <a:ext uri="{FF2B5EF4-FFF2-40B4-BE49-F238E27FC236}">
              <a16:creationId xmlns:a16="http://schemas.microsoft.com/office/drawing/2014/main" id="{A8AE8379-8741-4757-9565-B4B5D2611509}"/>
            </a:ext>
          </a:extLst>
        </xdr:cNvPr>
        <xdr:cNvSpPr/>
      </xdr:nvSpPr>
      <xdr:spPr>
        <a:xfrm>
          <a:off x="8746672" y="3955597"/>
          <a:ext cx="1558019" cy="862692"/>
        </a:xfrm>
        <a:prstGeom prst="wedgeRoundRectCallout">
          <a:avLst>
            <a:gd name="adj1" fmla="val -19368"/>
            <a:gd name="adj2" fmla="val -95200"/>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rPr>
            <a:t>農業者が提出した取組計画書の交付対象面積を転記</a:t>
          </a:r>
        </a:p>
      </xdr:txBody>
    </xdr:sp>
    <xdr:clientData/>
  </xdr:twoCellAnchor>
  <xdr:twoCellAnchor>
    <xdr:from>
      <xdr:col>9</xdr:col>
      <xdr:colOff>498662</xdr:colOff>
      <xdr:row>0</xdr:row>
      <xdr:rowOff>369793</xdr:rowOff>
    </xdr:from>
    <xdr:to>
      <xdr:col>13</xdr:col>
      <xdr:colOff>152080</xdr:colOff>
      <xdr:row>3</xdr:row>
      <xdr:rowOff>97671</xdr:rowOff>
    </xdr:to>
    <xdr:sp macro="" textlink="">
      <xdr:nvSpPr>
        <xdr:cNvPr id="5" name="吹き出し: 角を丸めた四角形 4">
          <a:extLst>
            <a:ext uri="{FF2B5EF4-FFF2-40B4-BE49-F238E27FC236}">
              <a16:creationId xmlns:a16="http://schemas.microsoft.com/office/drawing/2014/main" id="{9B106AD4-8DE7-4570-8CCC-A118581B2E9A}"/>
            </a:ext>
          </a:extLst>
        </xdr:cNvPr>
        <xdr:cNvSpPr/>
      </xdr:nvSpPr>
      <xdr:spPr>
        <a:xfrm>
          <a:off x="8387603" y="537881"/>
          <a:ext cx="2869506" cy="601937"/>
        </a:xfrm>
        <a:prstGeom prst="wedgeRoundRectCallout">
          <a:avLst>
            <a:gd name="adj1" fmla="val 78737"/>
            <a:gd name="adj2" fmla="val 14837"/>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rPr>
            <a:t>都道府県域の事業実施主体は、地区ごとに取りまとめることを基本とする</a:t>
          </a:r>
        </a:p>
      </xdr:txBody>
    </xdr:sp>
    <xdr:clientData/>
  </xdr:twoCellAnchor>
  <xdr:twoCellAnchor>
    <xdr:from>
      <xdr:col>1</xdr:col>
      <xdr:colOff>131269</xdr:colOff>
      <xdr:row>0</xdr:row>
      <xdr:rowOff>324970</xdr:rowOff>
    </xdr:from>
    <xdr:to>
      <xdr:col>3</xdr:col>
      <xdr:colOff>771606</xdr:colOff>
      <xdr:row>2</xdr:row>
      <xdr:rowOff>158504</xdr:rowOff>
    </xdr:to>
    <xdr:sp macro="" textlink="">
      <xdr:nvSpPr>
        <xdr:cNvPr id="6" name="四角形: 角を丸くする 5">
          <a:extLst>
            <a:ext uri="{FF2B5EF4-FFF2-40B4-BE49-F238E27FC236}">
              <a16:creationId xmlns:a16="http://schemas.microsoft.com/office/drawing/2014/main" id="{675712B3-1AA9-46B1-B4E8-0886C22920D8}"/>
            </a:ext>
          </a:extLst>
        </xdr:cNvPr>
        <xdr:cNvSpPr/>
      </xdr:nvSpPr>
      <xdr:spPr>
        <a:xfrm>
          <a:off x="397969" y="324970"/>
          <a:ext cx="2469137" cy="519334"/>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lnSpc>
              <a:spcPts val="1300"/>
            </a:lnSpc>
          </a:pPr>
          <a:r>
            <a:rPr kumimoji="1" lang="ja-JP" altLang="en-US" sz="1100">
              <a:solidFill>
                <a:schemeClr val="tx1"/>
              </a:solidFill>
            </a:rPr>
            <a:t>農業者が提出した取組計画書の</a:t>
          </a:r>
          <a:endParaRPr kumimoji="1" lang="en-US" altLang="ja-JP" sz="1100">
            <a:solidFill>
              <a:schemeClr val="tx1"/>
            </a:solidFill>
          </a:endParaRPr>
        </a:p>
        <a:p>
          <a:pPr algn="ctr">
            <a:lnSpc>
              <a:spcPts val="1300"/>
            </a:lnSpc>
          </a:pPr>
          <a:r>
            <a:rPr kumimoji="1" lang="ja-JP" altLang="en-US" sz="1400" b="1">
              <a:solidFill>
                <a:schemeClr val="tx1"/>
              </a:solidFill>
            </a:rPr>
            <a:t>５万円</a:t>
          </a:r>
          <a:r>
            <a:rPr kumimoji="1" lang="en-US" altLang="ja-JP" sz="1400" b="1">
              <a:solidFill>
                <a:schemeClr val="tx1"/>
              </a:solidFill>
            </a:rPr>
            <a:t>/10a</a:t>
          </a:r>
          <a:r>
            <a:rPr kumimoji="1" lang="ja-JP" altLang="en-US" sz="1400" b="1">
              <a:solidFill>
                <a:schemeClr val="tx1"/>
              </a:solidFill>
            </a:rPr>
            <a:t>の取組</a:t>
          </a:r>
          <a:r>
            <a:rPr kumimoji="1" lang="ja-JP" altLang="en-US" sz="1100">
              <a:solidFill>
                <a:schemeClr val="tx1"/>
              </a:solidFill>
            </a:rPr>
            <a:t>を記入</a:t>
          </a:r>
        </a:p>
      </xdr:txBody>
    </xdr:sp>
    <xdr:clientData/>
  </xdr:twoCellAnchor>
  <xdr:twoCellAnchor>
    <xdr:from>
      <xdr:col>15</xdr:col>
      <xdr:colOff>246530</xdr:colOff>
      <xdr:row>30</xdr:row>
      <xdr:rowOff>56028</xdr:rowOff>
    </xdr:from>
    <xdr:to>
      <xdr:col>19</xdr:col>
      <xdr:colOff>324971</xdr:colOff>
      <xdr:row>39</xdr:row>
      <xdr:rowOff>139271</xdr:rowOff>
    </xdr:to>
    <xdr:sp macro="" textlink="">
      <xdr:nvSpPr>
        <xdr:cNvPr id="9" name="吹き出し: 角を丸めた四角形 8">
          <a:extLst>
            <a:ext uri="{FF2B5EF4-FFF2-40B4-BE49-F238E27FC236}">
              <a16:creationId xmlns:a16="http://schemas.microsoft.com/office/drawing/2014/main" id="{7313F72F-92D0-4124-9537-AD6CAD9E435E}"/>
            </a:ext>
          </a:extLst>
        </xdr:cNvPr>
        <xdr:cNvSpPr/>
      </xdr:nvSpPr>
      <xdr:spPr>
        <a:xfrm>
          <a:off x="12404912" y="5502087"/>
          <a:ext cx="2005853" cy="1629655"/>
        </a:xfrm>
        <a:prstGeom prst="wedgeRoundRectCallout">
          <a:avLst>
            <a:gd name="adj1" fmla="val -60950"/>
            <a:gd name="adj2" fmla="val 540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100">
              <a:solidFill>
                <a:schemeClr val="tx1"/>
              </a:solidFill>
            </a:rPr>
            <a:t>申告書の各様式により算出した事業費金額を記載してください。</a:t>
          </a:r>
          <a:endParaRPr kumimoji="1" lang="en-US" altLang="ja-JP" sz="1100">
            <a:solidFill>
              <a:schemeClr val="tx1"/>
            </a:solidFill>
          </a:endParaRPr>
        </a:p>
        <a:p>
          <a:pPr algn="l">
            <a:lnSpc>
              <a:spcPts val="1100"/>
            </a:lnSpc>
          </a:pPr>
          <a:endParaRPr kumimoji="1" lang="en-US" altLang="ja-JP" sz="1100">
            <a:solidFill>
              <a:schemeClr val="tx1"/>
            </a:solidFill>
          </a:endParaRPr>
        </a:p>
        <a:p>
          <a:pPr algn="l">
            <a:lnSpc>
              <a:spcPts val="1100"/>
            </a:lnSpc>
          </a:pPr>
          <a:r>
            <a:rPr kumimoji="1" lang="en-US" altLang="ja-JP" sz="1100">
              <a:solidFill>
                <a:schemeClr val="tx1"/>
              </a:solidFill>
            </a:rPr>
            <a:t>※</a:t>
          </a:r>
          <a:r>
            <a:rPr kumimoji="1" lang="ja-JP" altLang="en-US" sz="1100">
              <a:solidFill>
                <a:schemeClr val="tx1"/>
              </a:solidFill>
            </a:rPr>
            <a:t>別添 取組実施者名簿に</a:t>
          </a:r>
          <a:endParaRPr kumimoji="1" lang="en-US" altLang="ja-JP" sz="1100">
            <a:solidFill>
              <a:schemeClr val="tx1"/>
            </a:solidFill>
          </a:endParaRPr>
        </a:p>
        <a:p>
          <a:pPr algn="l">
            <a:lnSpc>
              <a:spcPts val="1100"/>
            </a:lnSpc>
          </a:pPr>
          <a:r>
            <a:rPr kumimoji="1" lang="ja-JP" altLang="en-US" sz="1100">
              <a:solidFill>
                <a:schemeClr val="tx1"/>
              </a:solidFill>
            </a:rPr>
            <a:t>　 記載した申告書に基づく</a:t>
          </a:r>
          <a:endParaRPr kumimoji="1" lang="en-US" altLang="ja-JP" sz="1100">
            <a:solidFill>
              <a:schemeClr val="tx1"/>
            </a:solidFill>
          </a:endParaRPr>
        </a:p>
        <a:p>
          <a:pPr algn="l">
            <a:lnSpc>
              <a:spcPts val="1100"/>
            </a:lnSpc>
          </a:pPr>
          <a:r>
            <a:rPr kumimoji="1" lang="ja-JP" altLang="en-US" sz="1100">
              <a:solidFill>
                <a:schemeClr val="tx1"/>
              </a:solidFill>
            </a:rPr>
            <a:t> 　交付申請金額の合計と</a:t>
          </a:r>
          <a:endParaRPr kumimoji="1" lang="en-US" altLang="ja-JP" sz="1100">
            <a:solidFill>
              <a:schemeClr val="tx1"/>
            </a:solidFill>
          </a:endParaRPr>
        </a:p>
        <a:p>
          <a:pPr algn="l">
            <a:lnSpc>
              <a:spcPts val="1100"/>
            </a:lnSpc>
          </a:pPr>
          <a:r>
            <a:rPr kumimoji="1" lang="ja-JP" altLang="en-US" sz="1100">
              <a:solidFill>
                <a:schemeClr val="tx1"/>
              </a:solidFill>
            </a:rPr>
            <a:t>　 一致させてください。</a:t>
          </a:r>
          <a:endParaRPr kumimoji="1" lang="en-US" altLang="ja-JP" sz="1100">
            <a:solidFill>
              <a:schemeClr val="tx1"/>
            </a:solidFill>
          </a:endParaRPr>
        </a:p>
        <a:p>
          <a:pPr algn="l">
            <a:lnSpc>
              <a:spcPts val="1100"/>
            </a:lnSpc>
          </a:pPr>
          <a:endParaRPr kumimoji="1" lang="ja-JP" altLang="en-US" sz="1100">
            <a:solidFill>
              <a:schemeClr val="tx1"/>
            </a:solidFill>
          </a:endParaRPr>
        </a:p>
      </xdr:txBody>
    </xdr:sp>
    <xdr:clientData/>
  </xdr:twoCellAnchor>
  <xdr:twoCellAnchor>
    <xdr:from>
      <xdr:col>12</xdr:col>
      <xdr:colOff>1</xdr:colOff>
      <xdr:row>3</xdr:row>
      <xdr:rowOff>112059</xdr:rowOff>
    </xdr:from>
    <xdr:to>
      <xdr:col>14</xdr:col>
      <xdr:colOff>515471</xdr:colOff>
      <xdr:row>40</xdr:row>
      <xdr:rowOff>134470</xdr:rowOff>
    </xdr:to>
    <xdr:sp macro="" textlink="">
      <xdr:nvSpPr>
        <xdr:cNvPr id="10" name="四角形: 角を丸くする 11">
          <a:extLst>
            <a:ext uri="{FF2B5EF4-FFF2-40B4-BE49-F238E27FC236}">
              <a16:creationId xmlns:a16="http://schemas.microsoft.com/office/drawing/2014/main" id="{ADA0EE91-AC3C-493E-9153-04C576A4A11D}"/>
            </a:ext>
          </a:extLst>
        </xdr:cNvPr>
        <xdr:cNvSpPr>
          <a:spLocks noChangeArrowheads="1"/>
        </xdr:cNvSpPr>
      </xdr:nvSpPr>
      <xdr:spPr bwMode="auto">
        <a:xfrm>
          <a:off x="10309413" y="986118"/>
          <a:ext cx="1837764" cy="6308911"/>
        </a:xfrm>
        <a:prstGeom prst="roundRect">
          <a:avLst>
            <a:gd name="adj" fmla="val 16667"/>
          </a:avLst>
        </a:prstGeom>
        <a:noFill/>
        <a:ln w="38100" algn="ctr">
          <a:solidFill>
            <a:srgbClr val="FF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504265</xdr:colOff>
      <xdr:row>29</xdr:row>
      <xdr:rowOff>67236</xdr:rowOff>
    </xdr:from>
    <xdr:to>
      <xdr:col>11</xdr:col>
      <xdr:colOff>364695</xdr:colOff>
      <xdr:row>33</xdr:row>
      <xdr:rowOff>175678</xdr:rowOff>
    </xdr:to>
    <xdr:sp macro="" textlink="">
      <xdr:nvSpPr>
        <xdr:cNvPr id="11" name="吹き出し: 角を丸めた四角形 10">
          <a:extLst>
            <a:ext uri="{FF2B5EF4-FFF2-40B4-BE49-F238E27FC236}">
              <a16:creationId xmlns:a16="http://schemas.microsoft.com/office/drawing/2014/main" id="{2030A328-1DF8-481A-A595-5F0E00E3BF27}"/>
            </a:ext>
          </a:extLst>
        </xdr:cNvPr>
        <xdr:cNvSpPr/>
      </xdr:nvSpPr>
      <xdr:spPr>
        <a:xfrm>
          <a:off x="7586383" y="5345207"/>
          <a:ext cx="2280900" cy="792000"/>
        </a:xfrm>
        <a:prstGeom prst="wedgeRoundRectCallout">
          <a:avLst>
            <a:gd name="adj1" fmla="val 66049"/>
            <a:gd name="adj2" fmla="val -31268"/>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rPr>
            <a:t>申告書の様式甲、又は様式戊により算出した交付申請金額を転記</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309563</xdr:colOff>
      <xdr:row>16</xdr:row>
      <xdr:rowOff>11907</xdr:rowOff>
    </xdr:from>
    <xdr:to>
      <xdr:col>17</xdr:col>
      <xdr:colOff>791416</xdr:colOff>
      <xdr:row>22</xdr:row>
      <xdr:rowOff>137972</xdr:rowOff>
    </xdr:to>
    <xdr:sp macro="" textlink="">
      <xdr:nvSpPr>
        <xdr:cNvPr id="2" name="吹き出し: 角を丸めた四角形 1">
          <a:extLst>
            <a:ext uri="{FF2B5EF4-FFF2-40B4-BE49-F238E27FC236}">
              <a16:creationId xmlns:a16="http://schemas.microsoft.com/office/drawing/2014/main" id="{D718744F-C7A6-4DDC-9DAB-AC75700731A7}"/>
            </a:ext>
          </a:extLst>
        </xdr:cNvPr>
        <xdr:cNvSpPr/>
      </xdr:nvSpPr>
      <xdr:spPr>
        <a:xfrm>
          <a:off x="12606338" y="3021807"/>
          <a:ext cx="1910603" cy="1154765"/>
        </a:xfrm>
        <a:prstGeom prst="wedgeRoundRectCallout">
          <a:avLst>
            <a:gd name="adj1" fmla="val 26889"/>
            <a:gd name="adj2" fmla="val -85880"/>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同取組類型で２つを選択する場合、その旨を備考欄に記載する。</a:t>
          </a:r>
          <a:endParaRPr kumimoji="1" lang="en-US" altLang="ja-JP" sz="1100"/>
        </a:p>
        <a:p>
          <a:pPr algn="l">
            <a:lnSpc>
              <a:spcPts val="1100"/>
            </a:lnSpc>
          </a:pPr>
          <a:r>
            <a:rPr kumimoji="1" lang="ja-JP" altLang="en-US" sz="1100"/>
            <a:t>（例）イの③と④を実施　等</a:t>
          </a:r>
          <a:endParaRPr kumimoji="1" lang="en-US" altLang="ja-JP" sz="1100"/>
        </a:p>
      </xdr:txBody>
    </xdr:sp>
    <xdr:clientData/>
  </xdr:twoCellAnchor>
  <xdr:twoCellAnchor>
    <xdr:from>
      <xdr:col>7</xdr:col>
      <xdr:colOff>226219</xdr:colOff>
      <xdr:row>15</xdr:row>
      <xdr:rowOff>130967</xdr:rowOff>
    </xdr:from>
    <xdr:to>
      <xdr:col>8</xdr:col>
      <xdr:colOff>1029041</xdr:colOff>
      <xdr:row>22</xdr:row>
      <xdr:rowOff>59530</xdr:rowOff>
    </xdr:to>
    <xdr:sp macro="" textlink="">
      <xdr:nvSpPr>
        <xdr:cNvPr id="3" name="吹き出し: 角を丸めた四角形 2">
          <a:extLst>
            <a:ext uri="{FF2B5EF4-FFF2-40B4-BE49-F238E27FC236}">
              <a16:creationId xmlns:a16="http://schemas.microsoft.com/office/drawing/2014/main" id="{2FEC4C39-F5A4-4335-9FE3-9449B8DD48C7}"/>
            </a:ext>
          </a:extLst>
        </xdr:cNvPr>
        <xdr:cNvSpPr/>
      </xdr:nvSpPr>
      <xdr:spPr>
        <a:xfrm>
          <a:off x="8189119" y="2969417"/>
          <a:ext cx="1564822" cy="1128713"/>
        </a:xfrm>
        <a:prstGeom prst="wedgeRoundRectCallout">
          <a:avLst>
            <a:gd name="adj1" fmla="val 20632"/>
            <a:gd name="adj2" fmla="val -81137"/>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rPr>
            <a:t>農業者が提出した取組</a:t>
          </a:r>
          <a:r>
            <a:rPr kumimoji="1" lang="ja-JP" altLang="en-US" sz="1100">
              <a:solidFill>
                <a:sysClr val="windowText" lastClr="000000"/>
              </a:solidFill>
            </a:rPr>
            <a:t>計画書の現況面積</a:t>
          </a:r>
          <a:r>
            <a:rPr kumimoji="1" lang="ja-JP" altLang="ja-JP" sz="1100">
              <a:solidFill>
                <a:sysClr val="windowText" lastClr="000000"/>
              </a:solidFill>
              <a:effectLst/>
              <a:latin typeface="+mn-lt"/>
              <a:ea typeface="+mn-ea"/>
              <a:cs typeface="+mn-cs"/>
            </a:rPr>
            <a:t>の「合計値」</a:t>
          </a:r>
          <a:r>
            <a:rPr kumimoji="1" lang="ja-JP" altLang="en-US" sz="1100">
              <a:solidFill>
                <a:schemeClr val="tx1"/>
              </a:solidFill>
            </a:rPr>
            <a:t>を転記</a:t>
          </a:r>
        </a:p>
      </xdr:txBody>
    </xdr:sp>
    <xdr:clientData/>
  </xdr:twoCellAnchor>
  <xdr:twoCellAnchor>
    <xdr:from>
      <xdr:col>9</xdr:col>
      <xdr:colOff>134373</xdr:colOff>
      <xdr:row>15</xdr:row>
      <xdr:rowOff>130968</xdr:rowOff>
    </xdr:from>
    <xdr:to>
      <xdr:col>10</xdr:col>
      <xdr:colOff>508570</xdr:colOff>
      <xdr:row>21</xdr:row>
      <xdr:rowOff>1699</xdr:rowOff>
    </xdr:to>
    <xdr:sp macro="" textlink="">
      <xdr:nvSpPr>
        <xdr:cNvPr id="4" name="吹き出し: 角を丸めた四角形 3">
          <a:extLst>
            <a:ext uri="{FF2B5EF4-FFF2-40B4-BE49-F238E27FC236}">
              <a16:creationId xmlns:a16="http://schemas.microsoft.com/office/drawing/2014/main" id="{172FEAC5-8A48-47D4-BB9E-230C0E5A313B}"/>
            </a:ext>
          </a:extLst>
        </xdr:cNvPr>
        <xdr:cNvSpPr/>
      </xdr:nvSpPr>
      <xdr:spPr>
        <a:xfrm>
          <a:off x="10049898" y="2969418"/>
          <a:ext cx="1564822" cy="899431"/>
        </a:xfrm>
        <a:prstGeom prst="wedgeRoundRectCallout">
          <a:avLst>
            <a:gd name="adj1" fmla="val 5741"/>
            <a:gd name="adj2" fmla="val -86997"/>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rPr>
            <a:t>農業者が提出した取組計画書の交付対象面積を転記</a:t>
          </a:r>
        </a:p>
      </xdr:txBody>
    </xdr:sp>
    <xdr:clientData/>
  </xdr:twoCellAnchor>
  <xdr:twoCellAnchor>
    <xdr:from>
      <xdr:col>6</xdr:col>
      <xdr:colOff>1285875</xdr:colOff>
      <xdr:row>1</xdr:row>
      <xdr:rowOff>11906</xdr:rowOff>
    </xdr:from>
    <xdr:to>
      <xdr:col>9</xdr:col>
      <xdr:colOff>925286</xdr:colOff>
      <xdr:row>3</xdr:row>
      <xdr:rowOff>128589</xdr:rowOff>
    </xdr:to>
    <xdr:sp macro="" textlink="">
      <xdr:nvSpPr>
        <xdr:cNvPr id="5" name="吹き出し: 角を丸めた四角形 4">
          <a:extLst>
            <a:ext uri="{FF2B5EF4-FFF2-40B4-BE49-F238E27FC236}">
              <a16:creationId xmlns:a16="http://schemas.microsoft.com/office/drawing/2014/main" id="{7A317591-B8A3-4997-BB3C-CA16C61D5CC5}"/>
            </a:ext>
          </a:extLst>
        </xdr:cNvPr>
        <xdr:cNvSpPr/>
      </xdr:nvSpPr>
      <xdr:spPr>
        <a:xfrm>
          <a:off x="7905750" y="411956"/>
          <a:ext cx="2935061" cy="573883"/>
        </a:xfrm>
        <a:prstGeom prst="wedgeRoundRectCallout">
          <a:avLst>
            <a:gd name="adj1" fmla="val 56868"/>
            <a:gd name="adj2" fmla="val 18883"/>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rPr>
            <a:t>都道府県域の事業実施主体は、地区ごとにとりまとめることを基本とする</a:t>
          </a:r>
        </a:p>
      </xdr:txBody>
    </xdr:sp>
    <xdr:clientData/>
  </xdr:twoCellAnchor>
  <xdr:twoCellAnchor>
    <xdr:from>
      <xdr:col>1</xdr:col>
      <xdr:colOff>214313</xdr:colOff>
      <xdr:row>0</xdr:row>
      <xdr:rowOff>309563</xdr:rowOff>
    </xdr:from>
    <xdr:to>
      <xdr:col>3</xdr:col>
      <xdr:colOff>869157</xdr:colOff>
      <xdr:row>3</xdr:row>
      <xdr:rowOff>9527</xdr:rowOff>
    </xdr:to>
    <xdr:sp macro="" textlink="">
      <xdr:nvSpPr>
        <xdr:cNvPr id="6" name="四角形: 角を丸くする 5">
          <a:extLst>
            <a:ext uri="{FF2B5EF4-FFF2-40B4-BE49-F238E27FC236}">
              <a16:creationId xmlns:a16="http://schemas.microsoft.com/office/drawing/2014/main" id="{A9B563E4-2AEC-40F4-BD5F-9D73D747AFAE}"/>
            </a:ext>
          </a:extLst>
        </xdr:cNvPr>
        <xdr:cNvSpPr/>
      </xdr:nvSpPr>
      <xdr:spPr>
        <a:xfrm>
          <a:off x="481013" y="309563"/>
          <a:ext cx="2483644" cy="557214"/>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lnSpc>
              <a:spcPts val="1300"/>
            </a:lnSpc>
          </a:pPr>
          <a:r>
            <a:rPr kumimoji="1" lang="ja-JP" altLang="en-US" sz="1100">
              <a:solidFill>
                <a:schemeClr val="tx1"/>
              </a:solidFill>
            </a:rPr>
            <a:t>農業者が提出した取組計画書の</a:t>
          </a:r>
          <a:endParaRPr kumimoji="1" lang="en-US" altLang="ja-JP" sz="1100">
            <a:solidFill>
              <a:schemeClr val="tx1"/>
            </a:solidFill>
          </a:endParaRPr>
        </a:p>
        <a:p>
          <a:pPr algn="ctr">
            <a:lnSpc>
              <a:spcPts val="1300"/>
            </a:lnSpc>
          </a:pPr>
          <a:r>
            <a:rPr kumimoji="1" lang="en-US" altLang="ja-JP" sz="1400" b="1">
              <a:solidFill>
                <a:schemeClr val="tx1"/>
              </a:solidFill>
            </a:rPr>
            <a:t>80</a:t>
          </a:r>
          <a:r>
            <a:rPr kumimoji="1" lang="ja-JP" altLang="en-US" sz="1400" b="1">
              <a:solidFill>
                <a:schemeClr val="tx1"/>
              </a:solidFill>
            </a:rPr>
            <a:t>万円</a:t>
          </a:r>
          <a:r>
            <a:rPr kumimoji="1" lang="en-US" altLang="ja-JP" sz="1400" b="1">
              <a:solidFill>
                <a:schemeClr val="tx1"/>
              </a:solidFill>
            </a:rPr>
            <a:t>/10a</a:t>
          </a:r>
          <a:r>
            <a:rPr kumimoji="1" lang="ja-JP" altLang="en-US" sz="1400" b="1">
              <a:solidFill>
                <a:schemeClr val="tx1"/>
              </a:solidFill>
            </a:rPr>
            <a:t>の取組</a:t>
          </a:r>
          <a:r>
            <a:rPr kumimoji="1" lang="ja-JP" altLang="en-US" sz="1100">
              <a:solidFill>
                <a:schemeClr val="tx1"/>
              </a:solidFill>
            </a:rPr>
            <a:t>を記入</a:t>
          </a:r>
        </a:p>
      </xdr:txBody>
    </xdr:sp>
    <xdr:clientData/>
  </xdr:twoCellAnchor>
  <xdr:twoCellAnchor>
    <xdr:from>
      <xdr:col>14</xdr:col>
      <xdr:colOff>261937</xdr:colOff>
      <xdr:row>30</xdr:row>
      <xdr:rowOff>4763</xdr:rowOff>
    </xdr:from>
    <xdr:to>
      <xdr:col>17</xdr:col>
      <xdr:colOff>738187</xdr:colOff>
      <xdr:row>38</xdr:row>
      <xdr:rowOff>116015</xdr:rowOff>
    </xdr:to>
    <xdr:sp macro="" textlink="">
      <xdr:nvSpPr>
        <xdr:cNvPr id="11" name="吹き出し: 角を丸めた四角形 10">
          <a:extLst>
            <a:ext uri="{FF2B5EF4-FFF2-40B4-BE49-F238E27FC236}">
              <a16:creationId xmlns:a16="http://schemas.microsoft.com/office/drawing/2014/main" id="{30E0AE0B-9E01-42C1-835E-A189025A5E03}"/>
            </a:ext>
          </a:extLst>
        </xdr:cNvPr>
        <xdr:cNvSpPr/>
      </xdr:nvSpPr>
      <xdr:spPr>
        <a:xfrm>
          <a:off x="14537531" y="5314951"/>
          <a:ext cx="1905000" cy="1444752"/>
        </a:xfrm>
        <a:prstGeom prst="wedgeRoundRectCallout">
          <a:avLst>
            <a:gd name="adj1" fmla="val -60950"/>
            <a:gd name="adj2" fmla="val 540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100">
              <a:solidFill>
                <a:schemeClr val="tx1"/>
              </a:solidFill>
            </a:rPr>
            <a:t>申告書の各様式により算出した事業費金額を記載してください。</a:t>
          </a:r>
          <a:endParaRPr kumimoji="1" lang="en-US" altLang="ja-JP" sz="1100">
            <a:solidFill>
              <a:schemeClr val="tx1"/>
            </a:solidFill>
          </a:endParaRPr>
        </a:p>
        <a:p>
          <a:pPr algn="l">
            <a:lnSpc>
              <a:spcPts val="1100"/>
            </a:lnSpc>
          </a:pPr>
          <a:endParaRPr kumimoji="1" lang="en-US" altLang="ja-JP" sz="1100">
            <a:solidFill>
              <a:schemeClr val="tx1"/>
            </a:solidFill>
          </a:endParaRPr>
        </a:p>
        <a:p>
          <a:pPr algn="l">
            <a:lnSpc>
              <a:spcPts val="1100"/>
            </a:lnSpc>
          </a:pPr>
          <a:r>
            <a:rPr kumimoji="1" lang="en-US" altLang="ja-JP" sz="1100">
              <a:solidFill>
                <a:schemeClr val="tx1"/>
              </a:solidFill>
            </a:rPr>
            <a:t>※</a:t>
          </a:r>
          <a:r>
            <a:rPr kumimoji="1" lang="ja-JP" altLang="en-US" sz="1100">
              <a:solidFill>
                <a:schemeClr val="tx1"/>
              </a:solidFill>
            </a:rPr>
            <a:t>別添 取組実施者名簿に</a:t>
          </a:r>
          <a:endParaRPr kumimoji="1" lang="en-US" altLang="ja-JP" sz="1100">
            <a:solidFill>
              <a:schemeClr val="tx1"/>
            </a:solidFill>
          </a:endParaRPr>
        </a:p>
        <a:p>
          <a:pPr algn="l">
            <a:lnSpc>
              <a:spcPts val="1100"/>
            </a:lnSpc>
          </a:pPr>
          <a:r>
            <a:rPr kumimoji="1" lang="ja-JP" altLang="en-US" sz="1100">
              <a:solidFill>
                <a:schemeClr val="tx1"/>
              </a:solidFill>
            </a:rPr>
            <a:t>　 記載した申告書に基づく</a:t>
          </a:r>
          <a:endParaRPr kumimoji="1" lang="en-US" altLang="ja-JP" sz="1100">
            <a:solidFill>
              <a:schemeClr val="tx1"/>
            </a:solidFill>
          </a:endParaRPr>
        </a:p>
        <a:p>
          <a:pPr algn="l">
            <a:lnSpc>
              <a:spcPts val="1100"/>
            </a:lnSpc>
          </a:pPr>
          <a:r>
            <a:rPr kumimoji="1" lang="ja-JP" altLang="en-US" sz="1100">
              <a:solidFill>
                <a:schemeClr val="tx1"/>
              </a:solidFill>
            </a:rPr>
            <a:t> 　交付申請金額の合計と</a:t>
          </a:r>
          <a:endParaRPr kumimoji="1" lang="en-US" altLang="ja-JP" sz="1100">
            <a:solidFill>
              <a:schemeClr val="tx1"/>
            </a:solidFill>
          </a:endParaRPr>
        </a:p>
        <a:p>
          <a:pPr algn="l">
            <a:lnSpc>
              <a:spcPts val="1100"/>
            </a:lnSpc>
          </a:pPr>
          <a:r>
            <a:rPr kumimoji="1" lang="ja-JP" altLang="en-US" sz="1100">
              <a:solidFill>
                <a:schemeClr val="tx1"/>
              </a:solidFill>
            </a:rPr>
            <a:t>　 一致させてください。</a:t>
          </a:r>
          <a:endParaRPr kumimoji="1" lang="en-US" altLang="ja-JP" sz="1100">
            <a:solidFill>
              <a:schemeClr val="tx1"/>
            </a:solidFill>
          </a:endParaRPr>
        </a:p>
        <a:p>
          <a:pPr algn="l">
            <a:lnSpc>
              <a:spcPts val="1100"/>
            </a:lnSpc>
          </a:pPr>
          <a:endParaRPr kumimoji="1" lang="ja-JP" altLang="en-US" sz="1100">
            <a:solidFill>
              <a:schemeClr val="tx1"/>
            </a:solidFill>
          </a:endParaRPr>
        </a:p>
      </xdr:txBody>
    </xdr:sp>
    <xdr:clientData/>
  </xdr:twoCellAnchor>
  <xdr:twoCellAnchor>
    <xdr:from>
      <xdr:col>11</xdr:col>
      <xdr:colOff>59735</xdr:colOff>
      <xdr:row>3</xdr:row>
      <xdr:rowOff>142875</xdr:rowOff>
    </xdr:from>
    <xdr:to>
      <xdr:col>13</xdr:col>
      <xdr:colOff>500062</xdr:colOff>
      <xdr:row>40</xdr:row>
      <xdr:rowOff>154781</xdr:rowOff>
    </xdr:to>
    <xdr:sp macro="" textlink="">
      <xdr:nvSpPr>
        <xdr:cNvPr id="12" name="四角形: 角を丸くする 9">
          <a:extLst>
            <a:ext uri="{FF2B5EF4-FFF2-40B4-BE49-F238E27FC236}">
              <a16:creationId xmlns:a16="http://schemas.microsoft.com/office/drawing/2014/main" id="{76573E53-E8D3-4301-8E2C-DA6A6E2EF31D}"/>
            </a:ext>
          </a:extLst>
        </xdr:cNvPr>
        <xdr:cNvSpPr>
          <a:spLocks noChangeArrowheads="1"/>
        </xdr:cNvSpPr>
      </xdr:nvSpPr>
      <xdr:spPr bwMode="auto">
        <a:xfrm>
          <a:off x="12346985" y="1000125"/>
          <a:ext cx="1869077" cy="6131719"/>
        </a:xfrm>
        <a:prstGeom prst="roundRect">
          <a:avLst>
            <a:gd name="adj" fmla="val 16667"/>
          </a:avLst>
        </a:prstGeom>
        <a:noFill/>
        <a:ln w="38100" algn="ctr">
          <a:solidFill>
            <a:srgbClr val="FF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928687</xdr:colOff>
      <xdr:row>25</xdr:row>
      <xdr:rowOff>0</xdr:rowOff>
    </xdr:from>
    <xdr:to>
      <xdr:col>10</xdr:col>
      <xdr:colOff>828337</xdr:colOff>
      <xdr:row>29</xdr:row>
      <xdr:rowOff>125250</xdr:rowOff>
    </xdr:to>
    <xdr:sp macro="" textlink="">
      <xdr:nvSpPr>
        <xdr:cNvPr id="13" name="吹き出し: 角を丸めた四角形 12">
          <a:extLst>
            <a:ext uri="{FF2B5EF4-FFF2-40B4-BE49-F238E27FC236}">
              <a16:creationId xmlns:a16="http://schemas.microsoft.com/office/drawing/2014/main" id="{DB21C2B5-1D60-4DA7-AD7B-218EDD5BE28B}"/>
            </a:ext>
          </a:extLst>
        </xdr:cNvPr>
        <xdr:cNvSpPr/>
      </xdr:nvSpPr>
      <xdr:spPr>
        <a:xfrm>
          <a:off x="9644062" y="4476750"/>
          <a:ext cx="2280900" cy="792000"/>
        </a:xfrm>
        <a:prstGeom prst="wedgeRoundRectCallout">
          <a:avLst>
            <a:gd name="adj1" fmla="val 66049"/>
            <a:gd name="adj2" fmla="val -31268"/>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rPr>
            <a:t>申告書の様式乙、又は様式戊により算出した交付申請金額を転記</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83344</xdr:colOff>
      <xdr:row>13</xdr:row>
      <xdr:rowOff>47625</xdr:rowOff>
    </xdr:from>
    <xdr:to>
      <xdr:col>17</xdr:col>
      <xdr:colOff>582005</xdr:colOff>
      <xdr:row>19</xdr:row>
      <xdr:rowOff>156881</xdr:rowOff>
    </xdr:to>
    <xdr:sp macro="" textlink="">
      <xdr:nvSpPr>
        <xdr:cNvPr id="2" name="吹き出し: 角を丸めた四角形 1">
          <a:extLst>
            <a:ext uri="{FF2B5EF4-FFF2-40B4-BE49-F238E27FC236}">
              <a16:creationId xmlns:a16="http://schemas.microsoft.com/office/drawing/2014/main" id="{CA93F73E-E201-45FF-8DE4-1AEB6EE73015}"/>
            </a:ext>
          </a:extLst>
        </xdr:cNvPr>
        <xdr:cNvSpPr/>
      </xdr:nvSpPr>
      <xdr:spPr>
        <a:xfrm>
          <a:off x="12380119" y="2543175"/>
          <a:ext cx="1927411" cy="1137956"/>
        </a:xfrm>
        <a:prstGeom prst="wedgeRoundRectCallout">
          <a:avLst>
            <a:gd name="adj1" fmla="val 26889"/>
            <a:gd name="adj2" fmla="val -85880"/>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同取組類型で２つを選択する場合、その旨を備考欄に記載する。</a:t>
          </a:r>
          <a:endParaRPr kumimoji="1" lang="en-US" altLang="ja-JP" sz="1100"/>
        </a:p>
        <a:p>
          <a:pPr algn="l">
            <a:lnSpc>
              <a:spcPts val="1100"/>
            </a:lnSpc>
          </a:pPr>
          <a:r>
            <a:rPr kumimoji="1" lang="ja-JP" altLang="en-US" sz="1100"/>
            <a:t>（例）アの①と②を実施　等</a:t>
          </a:r>
          <a:endParaRPr kumimoji="1" lang="en-US" altLang="ja-JP" sz="1100"/>
        </a:p>
      </xdr:txBody>
    </xdr:sp>
    <xdr:clientData/>
  </xdr:twoCellAnchor>
  <xdr:twoCellAnchor>
    <xdr:from>
      <xdr:col>7</xdr:col>
      <xdr:colOff>214312</xdr:colOff>
      <xdr:row>12</xdr:row>
      <xdr:rowOff>130970</xdr:rowOff>
    </xdr:from>
    <xdr:to>
      <xdr:col>8</xdr:col>
      <xdr:colOff>1017134</xdr:colOff>
      <xdr:row>19</xdr:row>
      <xdr:rowOff>-1</xdr:rowOff>
    </xdr:to>
    <xdr:sp macro="" textlink="">
      <xdr:nvSpPr>
        <xdr:cNvPr id="3" name="吹き出し: 角を丸めた四角形 2">
          <a:extLst>
            <a:ext uri="{FF2B5EF4-FFF2-40B4-BE49-F238E27FC236}">
              <a16:creationId xmlns:a16="http://schemas.microsoft.com/office/drawing/2014/main" id="{F00D3B09-90F5-4B6D-B29A-2D7857488081}"/>
            </a:ext>
          </a:extLst>
        </xdr:cNvPr>
        <xdr:cNvSpPr/>
      </xdr:nvSpPr>
      <xdr:spPr>
        <a:xfrm>
          <a:off x="8177212" y="2455070"/>
          <a:ext cx="1564822" cy="1069179"/>
        </a:xfrm>
        <a:prstGeom prst="wedgeRoundRectCallout">
          <a:avLst>
            <a:gd name="adj1" fmla="val 20632"/>
            <a:gd name="adj2" fmla="val -81137"/>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rPr>
            <a:t>農業者が提出した取組計画書の現況面積の「合計値」を転記</a:t>
          </a:r>
        </a:p>
      </xdr:txBody>
    </xdr:sp>
    <xdr:clientData/>
  </xdr:twoCellAnchor>
  <xdr:twoCellAnchor>
    <xdr:from>
      <xdr:col>9</xdr:col>
      <xdr:colOff>122466</xdr:colOff>
      <xdr:row>12</xdr:row>
      <xdr:rowOff>130970</xdr:rowOff>
    </xdr:from>
    <xdr:to>
      <xdr:col>10</xdr:col>
      <xdr:colOff>496663</xdr:colOff>
      <xdr:row>18</xdr:row>
      <xdr:rowOff>1701</xdr:rowOff>
    </xdr:to>
    <xdr:sp macro="" textlink="">
      <xdr:nvSpPr>
        <xdr:cNvPr id="4" name="吹き出し: 角を丸めた四角形 3">
          <a:extLst>
            <a:ext uri="{FF2B5EF4-FFF2-40B4-BE49-F238E27FC236}">
              <a16:creationId xmlns:a16="http://schemas.microsoft.com/office/drawing/2014/main" id="{EF7C2791-B2ED-4BE7-B192-813A329BA5ED}"/>
            </a:ext>
          </a:extLst>
        </xdr:cNvPr>
        <xdr:cNvSpPr/>
      </xdr:nvSpPr>
      <xdr:spPr>
        <a:xfrm>
          <a:off x="10037991" y="2455070"/>
          <a:ext cx="1564822" cy="899431"/>
        </a:xfrm>
        <a:prstGeom prst="wedgeRoundRectCallout">
          <a:avLst>
            <a:gd name="adj1" fmla="val 5741"/>
            <a:gd name="adj2" fmla="val -86997"/>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rPr>
            <a:t>農業者が提出した取組計画書の交付対象面積を転記</a:t>
          </a:r>
        </a:p>
      </xdr:txBody>
    </xdr:sp>
    <xdr:clientData/>
  </xdr:twoCellAnchor>
  <xdr:twoCellAnchor>
    <xdr:from>
      <xdr:col>7</xdr:col>
      <xdr:colOff>11906</xdr:colOff>
      <xdr:row>1</xdr:row>
      <xdr:rowOff>35719</xdr:rowOff>
    </xdr:from>
    <xdr:to>
      <xdr:col>9</xdr:col>
      <xdr:colOff>949098</xdr:colOff>
      <xdr:row>3</xdr:row>
      <xdr:rowOff>154782</xdr:rowOff>
    </xdr:to>
    <xdr:sp macro="" textlink="">
      <xdr:nvSpPr>
        <xdr:cNvPr id="5" name="吹き出し: 角を丸めた四角形 4">
          <a:extLst>
            <a:ext uri="{FF2B5EF4-FFF2-40B4-BE49-F238E27FC236}">
              <a16:creationId xmlns:a16="http://schemas.microsoft.com/office/drawing/2014/main" id="{41D5F18C-0EA5-4FD5-8AA9-188A2A53F933}"/>
            </a:ext>
          </a:extLst>
        </xdr:cNvPr>
        <xdr:cNvSpPr/>
      </xdr:nvSpPr>
      <xdr:spPr>
        <a:xfrm>
          <a:off x="7974806" y="435769"/>
          <a:ext cx="2889817" cy="576263"/>
        </a:xfrm>
        <a:prstGeom prst="wedgeRoundRectCallout">
          <a:avLst>
            <a:gd name="adj1" fmla="val 56868"/>
            <a:gd name="adj2" fmla="val 18883"/>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rPr>
            <a:t>都道府県域の事業実施主体は、地区ごとに取りまとめることを基本とする</a:t>
          </a:r>
        </a:p>
      </xdr:txBody>
    </xdr:sp>
    <xdr:clientData/>
  </xdr:twoCellAnchor>
  <xdr:twoCellAnchor>
    <xdr:from>
      <xdr:col>1</xdr:col>
      <xdr:colOff>190499</xdr:colOff>
      <xdr:row>0</xdr:row>
      <xdr:rowOff>285750</xdr:rowOff>
    </xdr:from>
    <xdr:to>
      <xdr:col>3</xdr:col>
      <xdr:colOff>845343</xdr:colOff>
      <xdr:row>2</xdr:row>
      <xdr:rowOff>142874</xdr:rowOff>
    </xdr:to>
    <xdr:sp macro="" textlink="">
      <xdr:nvSpPr>
        <xdr:cNvPr id="6" name="四角形: 角を丸くする 5">
          <a:extLst>
            <a:ext uri="{FF2B5EF4-FFF2-40B4-BE49-F238E27FC236}">
              <a16:creationId xmlns:a16="http://schemas.microsoft.com/office/drawing/2014/main" id="{F6EA0E2E-6B63-4F6A-9FBE-57DDAF06BDF8}"/>
            </a:ext>
          </a:extLst>
        </xdr:cNvPr>
        <xdr:cNvSpPr/>
      </xdr:nvSpPr>
      <xdr:spPr>
        <a:xfrm>
          <a:off x="457199" y="285750"/>
          <a:ext cx="2483644" cy="542924"/>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lnSpc>
              <a:spcPts val="1300"/>
            </a:lnSpc>
          </a:pPr>
          <a:r>
            <a:rPr kumimoji="1" lang="ja-JP" altLang="en-US" sz="1100">
              <a:solidFill>
                <a:schemeClr val="tx1"/>
              </a:solidFill>
            </a:rPr>
            <a:t>農業者が提出した取組計画書の</a:t>
          </a:r>
          <a:endParaRPr kumimoji="1" lang="en-US" altLang="ja-JP" sz="1100">
            <a:solidFill>
              <a:schemeClr val="tx1"/>
            </a:solidFill>
          </a:endParaRPr>
        </a:p>
        <a:p>
          <a:pPr algn="ctr">
            <a:lnSpc>
              <a:spcPts val="1300"/>
            </a:lnSpc>
          </a:pPr>
          <a:r>
            <a:rPr kumimoji="1" lang="en-US" altLang="ja-JP" sz="1400" b="1">
              <a:solidFill>
                <a:schemeClr val="tx1"/>
              </a:solidFill>
            </a:rPr>
            <a:t>25</a:t>
          </a:r>
          <a:r>
            <a:rPr kumimoji="1" lang="ja-JP" altLang="en-US" sz="1400" b="1">
              <a:solidFill>
                <a:schemeClr val="tx1"/>
              </a:solidFill>
            </a:rPr>
            <a:t>万円</a:t>
          </a:r>
          <a:r>
            <a:rPr kumimoji="1" lang="en-US" altLang="ja-JP" sz="1400" b="1">
              <a:solidFill>
                <a:schemeClr val="tx1"/>
              </a:solidFill>
            </a:rPr>
            <a:t>/</a:t>
          </a:r>
          <a:r>
            <a:rPr kumimoji="1" lang="ja-JP" altLang="en-US" sz="1400" b="1">
              <a:solidFill>
                <a:schemeClr val="tx1"/>
              </a:solidFill>
            </a:rPr>
            <a:t>人・日の取組</a:t>
          </a:r>
          <a:r>
            <a:rPr kumimoji="1" lang="ja-JP" altLang="en-US" sz="1100">
              <a:solidFill>
                <a:schemeClr val="tx1"/>
              </a:solidFill>
            </a:rPr>
            <a:t>を記入</a:t>
          </a:r>
        </a:p>
      </xdr:txBody>
    </xdr:sp>
    <xdr:clientData/>
  </xdr:twoCellAnchor>
  <xdr:twoCellAnchor>
    <xdr:from>
      <xdr:col>11</xdr:col>
      <xdr:colOff>83346</xdr:colOff>
      <xdr:row>3</xdr:row>
      <xdr:rowOff>154782</xdr:rowOff>
    </xdr:from>
    <xdr:to>
      <xdr:col>13</xdr:col>
      <xdr:colOff>452437</xdr:colOff>
      <xdr:row>40</xdr:row>
      <xdr:rowOff>119063</xdr:rowOff>
    </xdr:to>
    <xdr:sp macro="" textlink="">
      <xdr:nvSpPr>
        <xdr:cNvPr id="7" name="四角形: 角を丸くする 10">
          <a:extLst>
            <a:ext uri="{FF2B5EF4-FFF2-40B4-BE49-F238E27FC236}">
              <a16:creationId xmlns:a16="http://schemas.microsoft.com/office/drawing/2014/main" id="{21A84E2C-021D-4D4B-B639-5316AF5EB5E2}"/>
            </a:ext>
          </a:extLst>
        </xdr:cNvPr>
        <xdr:cNvSpPr>
          <a:spLocks noChangeArrowheads="1"/>
        </xdr:cNvSpPr>
      </xdr:nvSpPr>
      <xdr:spPr bwMode="auto">
        <a:xfrm>
          <a:off x="12370596" y="1012032"/>
          <a:ext cx="1797841" cy="6084094"/>
        </a:xfrm>
        <a:prstGeom prst="roundRect">
          <a:avLst>
            <a:gd name="adj" fmla="val 16667"/>
          </a:avLst>
        </a:prstGeom>
        <a:noFill/>
        <a:ln w="38100" algn="ctr">
          <a:solidFill>
            <a:srgbClr val="FF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250032</xdr:colOff>
      <xdr:row>27</xdr:row>
      <xdr:rowOff>92868</xdr:rowOff>
    </xdr:from>
    <xdr:to>
      <xdr:col>10</xdr:col>
      <xdr:colOff>922809</xdr:colOff>
      <xdr:row>32</xdr:row>
      <xdr:rowOff>51430</xdr:rowOff>
    </xdr:to>
    <xdr:sp macro="" textlink="">
      <xdr:nvSpPr>
        <xdr:cNvPr id="8" name="吹き出し: 角を丸めた四角形 7">
          <a:extLst>
            <a:ext uri="{FF2B5EF4-FFF2-40B4-BE49-F238E27FC236}">
              <a16:creationId xmlns:a16="http://schemas.microsoft.com/office/drawing/2014/main" id="{6859C4EF-6B95-4C48-9E0B-ED533E78DE71}"/>
            </a:ext>
          </a:extLst>
        </xdr:cNvPr>
        <xdr:cNvSpPr/>
      </xdr:nvSpPr>
      <xdr:spPr>
        <a:xfrm>
          <a:off x="10156032" y="4902993"/>
          <a:ext cx="1863402" cy="792000"/>
        </a:xfrm>
        <a:prstGeom prst="wedgeRoundRectCallout">
          <a:avLst>
            <a:gd name="adj1" fmla="val 66049"/>
            <a:gd name="adj2" fmla="val -31268"/>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rPr>
            <a:t>申告書の様式丙、又は様式戊により算出した交付申請金額を転記</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1333500</xdr:colOff>
      <xdr:row>15</xdr:row>
      <xdr:rowOff>83344</xdr:rowOff>
    </xdr:from>
    <xdr:to>
      <xdr:col>8</xdr:col>
      <xdr:colOff>802822</xdr:colOff>
      <xdr:row>21</xdr:row>
      <xdr:rowOff>142875</xdr:rowOff>
    </xdr:to>
    <xdr:sp macro="" textlink="">
      <xdr:nvSpPr>
        <xdr:cNvPr id="2" name="吹き出し: 角を丸めた四角形 1">
          <a:extLst>
            <a:ext uri="{FF2B5EF4-FFF2-40B4-BE49-F238E27FC236}">
              <a16:creationId xmlns:a16="http://schemas.microsoft.com/office/drawing/2014/main" id="{4C38F2CD-5BB0-465D-A6E3-3100D5177AEC}"/>
            </a:ext>
          </a:extLst>
        </xdr:cNvPr>
        <xdr:cNvSpPr/>
      </xdr:nvSpPr>
      <xdr:spPr>
        <a:xfrm>
          <a:off x="6134100" y="3064669"/>
          <a:ext cx="1564822" cy="1107281"/>
        </a:xfrm>
        <a:prstGeom prst="wedgeRoundRectCallout">
          <a:avLst>
            <a:gd name="adj1" fmla="val 20632"/>
            <a:gd name="adj2" fmla="val -81137"/>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rPr>
            <a:t>農業者が提出した取組計画書の現況面積の「合計値」を転記</a:t>
          </a:r>
        </a:p>
      </xdr:txBody>
    </xdr:sp>
    <xdr:clientData/>
  </xdr:twoCellAnchor>
  <xdr:twoCellAnchor>
    <xdr:from>
      <xdr:col>10</xdr:col>
      <xdr:colOff>27216</xdr:colOff>
      <xdr:row>15</xdr:row>
      <xdr:rowOff>83343</xdr:rowOff>
    </xdr:from>
    <xdr:to>
      <xdr:col>11</xdr:col>
      <xdr:colOff>782413</xdr:colOff>
      <xdr:row>22</xdr:row>
      <xdr:rowOff>119061</xdr:rowOff>
    </xdr:to>
    <xdr:sp macro="" textlink="">
      <xdr:nvSpPr>
        <xdr:cNvPr id="3" name="吹き出し: 角を丸めた四角形 2">
          <a:extLst>
            <a:ext uri="{FF2B5EF4-FFF2-40B4-BE49-F238E27FC236}">
              <a16:creationId xmlns:a16="http://schemas.microsoft.com/office/drawing/2014/main" id="{0A616841-A0B3-41CC-B6FE-C1C9EBFC68BE}"/>
            </a:ext>
          </a:extLst>
        </xdr:cNvPr>
        <xdr:cNvSpPr/>
      </xdr:nvSpPr>
      <xdr:spPr>
        <a:xfrm>
          <a:off x="8542566" y="3064668"/>
          <a:ext cx="1564822" cy="1264443"/>
        </a:xfrm>
        <a:prstGeom prst="wedgeRoundRectCallout">
          <a:avLst>
            <a:gd name="adj1" fmla="val -18607"/>
            <a:gd name="adj2" fmla="val -86504"/>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1100">
              <a:solidFill>
                <a:schemeClr val="tx1"/>
              </a:solidFill>
            </a:rPr>
            <a:t>農業者が提出した取組計画書の交付対象面</a:t>
          </a:r>
          <a:r>
            <a:rPr kumimoji="1" lang="ja-JP" altLang="en-US" sz="1100">
              <a:solidFill>
                <a:sysClr val="windowText" lastClr="000000"/>
              </a:solidFill>
            </a:rPr>
            <a:t>積</a:t>
          </a:r>
          <a:r>
            <a:rPr kumimoji="1" lang="ja-JP" altLang="ja-JP" sz="1100">
              <a:solidFill>
                <a:sysClr val="windowText" lastClr="000000"/>
              </a:solidFill>
              <a:effectLst/>
              <a:latin typeface="+mn-lt"/>
              <a:ea typeface="+mn-ea"/>
              <a:cs typeface="+mn-cs"/>
            </a:rPr>
            <a:t>（交付額に対応する延べ面積</a:t>
          </a:r>
          <a:r>
            <a:rPr kumimoji="1" lang="ja-JP" altLang="en-US" sz="1100">
              <a:solidFill>
                <a:sysClr val="windowText" lastClr="000000"/>
              </a:solidFill>
              <a:effectLst/>
              <a:latin typeface="+mn-lt"/>
              <a:ea typeface="+mn-ea"/>
              <a:cs typeface="+mn-cs"/>
            </a:rPr>
            <a:t>）</a:t>
          </a:r>
          <a:r>
            <a:rPr kumimoji="1" lang="ja-JP" altLang="en-US" sz="1100">
              <a:solidFill>
                <a:schemeClr val="tx1"/>
              </a:solidFill>
            </a:rPr>
            <a:t>を転記</a:t>
          </a:r>
        </a:p>
      </xdr:txBody>
    </xdr:sp>
    <xdr:clientData/>
  </xdr:twoCellAnchor>
  <xdr:twoCellAnchor>
    <xdr:from>
      <xdr:col>9</xdr:col>
      <xdr:colOff>440531</xdr:colOff>
      <xdr:row>1</xdr:row>
      <xdr:rowOff>35718</xdr:rowOff>
    </xdr:from>
    <xdr:to>
      <xdr:col>13</xdr:col>
      <xdr:colOff>615724</xdr:colOff>
      <xdr:row>3</xdr:row>
      <xdr:rowOff>140495</xdr:rowOff>
    </xdr:to>
    <xdr:sp macro="" textlink="">
      <xdr:nvSpPr>
        <xdr:cNvPr id="4" name="吹き出し: 角を丸めた四角形 3">
          <a:extLst>
            <a:ext uri="{FF2B5EF4-FFF2-40B4-BE49-F238E27FC236}">
              <a16:creationId xmlns:a16="http://schemas.microsoft.com/office/drawing/2014/main" id="{1A2843C4-76B3-418A-A706-B6405E991BB7}"/>
            </a:ext>
          </a:extLst>
        </xdr:cNvPr>
        <xdr:cNvSpPr/>
      </xdr:nvSpPr>
      <xdr:spPr>
        <a:xfrm>
          <a:off x="8146256" y="435768"/>
          <a:ext cx="3185093" cy="561977"/>
        </a:xfrm>
        <a:prstGeom prst="wedgeRoundRectCallout">
          <a:avLst>
            <a:gd name="adj1" fmla="val 56868"/>
            <a:gd name="adj2" fmla="val 18883"/>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rPr>
            <a:t>都道府県域の事業実施主体は、地区ごとに取りまとめることを基本とする</a:t>
          </a:r>
        </a:p>
      </xdr:txBody>
    </xdr:sp>
    <xdr:clientData/>
  </xdr:twoCellAnchor>
  <xdr:twoCellAnchor>
    <xdr:from>
      <xdr:col>0</xdr:col>
      <xdr:colOff>238125</xdr:colOff>
      <xdr:row>0</xdr:row>
      <xdr:rowOff>309563</xdr:rowOff>
    </xdr:from>
    <xdr:to>
      <xdr:col>3</xdr:col>
      <xdr:colOff>809625</xdr:colOff>
      <xdr:row>2</xdr:row>
      <xdr:rowOff>152401</xdr:rowOff>
    </xdr:to>
    <xdr:sp macro="" textlink="">
      <xdr:nvSpPr>
        <xdr:cNvPr id="5" name="四角形: 角を丸くする 4">
          <a:extLst>
            <a:ext uri="{FF2B5EF4-FFF2-40B4-BE49-F238E27FC236}">
              <a16:creationId xmlns:a16="http://schemas.microsoft.com/office/drawing/2014/main" id="{F116EC9A-924F-424D-B25E-F2931C8AA133}"/>
            </a:ext>
          </a:extLst>
        </xdr:cNvPr>
        <xdr:cNvSpPr/>
      </xdr:nvSpPr>
      <xdr:spPr>
        <a:xfrm>
          <a:off x="238125" y="309563"/>
          <a:ext cx="2486025" cy="528638"/>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lnSpc>
              <a:spcPts val="1300"/>
            </a:lnSpc>
          </a:pPr>
          <a:r>
            <a:rPr kumimoji="1" lang="ja-JP" altLang="en-US" sz="1100">
              <a:solidFill>
                <a:schemeClr val="tx1"/>
              </a:solidFill>
            </a:rPr>
            <a:t>農業者が提出した取組計画書の</a:t>
          </a:r>
          <a:endParaRPr kumimoji="1" lang="en-US" altLang="ja-JP" sz="1100">
            <a:solidFill>
              <a:schemeClr val="tx1"/>
            </a:solidFill>
          </a:endParaRPr>
        </a:p>
        <a:p>
          <a:pPr algn="ctr">
            <a:lnSpc>
              <a:spcPts val="1300"/>
            </a:lnSpc>
          </a:pPr>
          <a:r>
            <a:rPr kumimoji="1" lang="ja-JP" altLang="en-US" sz="1400" b="1">
              <a:solidFill>
                <a:schemeClr val="tx1"/>
              </a:solidFill>
            </a:rPr>
            <a:t>２万円</a:t>
          </a:r>
          <a:r>
            <a:rPr kumimoji="1" lang="en-US" altLang="ja-JP" sz="1400" b="1">
              <a:solidFill>
                <a:schemeClr val="tx1"/>
              </a:solidFill>
            </a:rPr>
            <a:t>/10a</a:t>
          </a:r>
          <a:r>
            <a:rPr kumimoji="1" lang="ja-JP" altLang="en-US" sz="1400" b="1">
              <a:solidFill>
                <a:schemeClr val="tx1"/>
              </a:solidFill>
            </a:rPr>
            <a:t>の取組</a:t>
          </a:r>
          <a:r>
            <a:rPr kumimoji="1" lang="ja-JP" altLang="en-US" sz="1100">
              <a:solidFill>
                <a:schemeClr val="tx1"/>
              </a:solidFill>
            </a:rPr>
            <a:t>を記入</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136071</xdr:colOff>
      <xdr:row>0</xdr:row>
      <xdr:rowOff>299357</xdr:rowOff>
    </xdr:from>
    <xdr:to>
      <xdr:col>3</xdr:col>
      <xdr:colOff>190499</xdr:colOff>
      <xdr:row>3</xdr:row>
      <xdr:rowOff>24835</xdr:rowOff>
    </xdr:to>
    <xdr:sp macro="" textlink="">
      <xdr:nvSpPr>
        <xdr:cNvPr id="2" name="四角形: 角を丸くする 1">
          <a:extLst>
            <a:ext uri="{FF2B5EF4-FFF2-40B4-BE49-F238E27FC236}">
              <a16:creationId xmlns:a16="http://schemas.microsoft.com/office/drawing/2014/main" id="{49B59254-4E15-414B-9A69-F6C851127C44}"/>
            </a:ext>
          </a:extLst>
        </xdr:cNvPr>
        <xdr:cNvSpPr/>
      </xdr:nvSpPr>
      <xdr:spPr>
        <a:xfrm>
          <a:off x="136071" y="299357"/>
          <a:ext cx="2778578" cy="592253"/>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lnSpc>
              <a:spcPts val="1300"/>
            </a:lnSpc>
          </a:pPr>
          <a:r>
            <a:rPr kumimoji="1" lang="ja-JP" altLang="en-US" sz="1100">
              <a:solidFill>
                <a:schemeClr val="tx1"/>
              </a:solidFill>
            </a:rPr>
            <a:t>農業者が提出した取組計画書の</a:t>
          </a:r>
          <a:endParaRPr kumimoji="1" lang="en-US" altLang="ja-JP" sz="1100">
            <a:solidFill>
              <a:schemeClr val="tx1"/>
            </a:solidFill>
          </a:endParaRPr>
        </a:p>
        <a:p>
          <a:pPr algn="ctr">
            <a:lnSpc>
              <a:spcPts val="1300"/>
            </a:lnSpc>
          </a:pPr>
          <a:r>
            <a:rPr kumimoji="1" lang="en-US" altLang="ja-JP" sz="1400" b="1">
              <a:solidFill>
                <a:schemeClr val="tx1"/>
              </a:solidFill>
            </a:rPr>
            <a:t>2,200</a:t>
          </a:r>
          <a:r>
            <a:rPr kumimoji="1" lang="ja-JP" altLang="en-US" sz="1400" b="1">
              <a:solidFill>
                <a:schemeClr val="tx1"/>
              </a:solidFill>
            </a:rPr>
            <a:t>円</a:t>
          </a:r>
          <a:r>
            <a:rPr kumimoji="1" lang="en-US" altLang="ja-JP" sz="1400" b="1">
              <a:solidFill>
                <a:schemeClr val="tx1"/>
              </a:solidFill>
            </a:rPr>
            <a:t>/</a:t>
          </a:r>
          <a:r>
            <a:rPr kumimoji="1" lang="ja-JP" altLang="en-US" sz="1400" b="1">
              <a:solidFill>
                <a:schemeClr val="tx1"/>
              </a:solidFill>
            </a:rPr>
            <a:t>人・日の取組</a:t>
          </a:r>
          <a:r>
            <a:rPr kumimoji="1" lang="ja-JP" altLang="en-US" sz="1100">
              <a:solidFill>
                <a:schemeClr val="tx1"/>
              </a:solidFill>
            </a:rPr>
            <a:t>を記入</a:t>
          </a:r>
        </a:p>
      </xdr:txBody>
    </xdr:sp>
    <xdr:clientData/>
  </xdr:twoCellAnchor>
  <xdr:twoCellAnchor>
    <xdr:from>
      <xdr:col>4</xdr:col>
      <xdr:colOff>911679</xdr:colOff>
      <xdr:row>1</xdr:row>
      <xdr:rowOff>54429</xdr:rowOff>
    </xdr:from>
    <xdr:to>
      <xdr:col>7</xdr:col>
      <xdr:colOff>585107</xdr:colOff>
      <xdr:row>3</xdr:row>
      <xdr:rowOff>147298</xdr:rowOff>
    </xdr:to>
    <xdr:sp macro="" textlink="">
      <xdr:nvSpPr>
        <xdr:cNvPr id="3" name="吹き出し: 角を丸めた四角形 2">
          <a:extLst>
            <a:ext uri="{FF2B5EF4-FFF2-40B4-BE49-F238E27FC236}">
              <a16:creationId xmlns:a16="http://schemas.microsoft.com/office/drawing/2014/main" id="{C3869C22-0A17-4005-A658-968F9E126428}"/>
            </a:ext>
          </a:extLst>
        </xdr:cNvPr>
        <xdr:cNvSpPr/>
      </xdr:nvSpPr>
      <xdr:spPr>
        <a:xfrm>
          <a:off x="6350454" y="454479"/>
          <a:ext cx="3207203" cy="559594"/>
        </a:xfrm>
        <a:prstGeom prst="wedgeRoundRectCallout">
          <a:avLst>
            <a:gd name="adj1" fmla="val 56868"/>
            <a:gd name="adj2" fmla="val 18883"/>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rPr>
            <a:t>都道府県域の事業実施主体は、地区ごとに取りまとめることを基本とする</a:t>
          </a:r>
        </a:p>
      </xdr:txBody>
    </xdr:sp>
    <xdr:clientData/>
  </xdr:twoCellAnchor>
  <xdr:twoCellAnchor>
    <xdr:from>
      <xdr:col>7</xdr:col>
      <xdr:colOff>108857</xdr:colOff>
      <xdr:row>12</xdr:row>
      <xdr:rowOff>81642</xdr:rowOff>
    </xdr:from>
    <xdr:to>
      <xdr:col>8</xdr:col>
      <xdr:colOff>911679</xdr:colOff>
      <xdr:row>18</xdr:row>
      <xdr:rowOff>122464</xdr:rowOff>
    </xdr:to>
    <xdr:sp macro="" textlink="">
      <xdr:nvSpPr>
        <xdr:cNvPr id="4" name="吹き出し: 角を丸めた四角形 3">
          <a:extLst>
            <a:ext uri="{FF2B5EF4-FFF2-40B4-BE49-F238E27FC236}">
              <a16:creationId xmlns:a16="http://schemas.microsoft.com/office/drawing/2014/main" id="{48BC928E-20E5-46CB-ABA4-8A0AC55EC8A2}"/>
            </a:ext>
          </a:extLst>
        </xdr:cNvPr>
        <xdr:cNvSpPr/>
      </xdr:nvSpPr>
      <xdr:spPr>
        <a:xfrm>
          <a:off x="9081407" y="2415267"/>
          <a:ext cx="1564822" cy="1069522"/>
        </a:xfrm>
        <a:prstGeom prst="wedgeRoundRectCallout">
          <a:avLst>
            <a:gd name="adj1" fmla="val 20632"/>
            <a:gd name="adj2" fmla="val -81137"/>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rPr>
            <a:t>農業者が提出した取組計画書の現況面積の「合計値」を転記</a:t>
          </a:r>
        </a:p>
      </xdr:txBody>
    </xdr:sp>
    <xdr:clientData/>
  </xdr:twoCellAnchor>
  <xdr:twoCellAnchor>
    <xdr:from>
      <xdr:col>9</xdr:col>
      <xdr:colOff>122466</xdr:colOff>
      <xdr:row>12</xdr:row>
      <xdr:rowOff>54427</xdr:rowOff>
    </xdr:from>
    <xdr:to>
      <xdr:col>11</xdr:col>
      <xdr:colOff>54431</xdr:colOff>
      <xdr:row>19</xdr:row>
      <xdr:rowOff>40820</xdr:rowOff>
    </xdr:to>
    <xdr:sp macro="" textlink="">
      <xdr:nvSpPr>
        <xdr:cNvPr id="5" name="吹き出し: 角を丸めた四角形 4">
          <a:extLst>
            <a:ext uri="{FF2B5EF4-FFF2-40B4-BE49-F238E27FC236}">
              <a16:creationId xmlns:a16="http://schemas.microsoft.com/office/drawing/2014/main" id="{909AD5F6-C0AF-4C4E-8D8F-A8A206957A69}"/>
            </a:ext>
          </a:extLst>
        </xdr:cNvPr>
        <xdr:cNvSpPr/>
      </xdr:nvSpPr>
      <xdr:spPr>
        <a:xfrm>
          <a:off x="11047641" y="2388052"/>
          <a:ext cx="1551215" cy="1186543"/>
        </a:xfrm>
        <a:prstGeom prst="wedgeRoundRectCallout">
          <a:avLst>
            <a:gd name="adj1" fmla="val -20238"/>
            <a:gd name="adj2" fmla="val -72978"/>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rPr>
            <a:t>農業者が提出した取組計画書の厳選出荷作業に従事した延べ人数・日数を転記</a:t>
          </a:r>
        </a:p>
      </xdr:txBody>
    </xdr:sp>
    <xdr:clientData/>
  </xdr:twoCellAnchor>
  <xdr:twoCellAnchor>
    <xdr:from>
      <xdr:col>12</xdr:col>
      <xdr:colOff>27214</xdr:colOff>
      <xdr:row>3</xdr:row>
      <xdr:rowOff>136071</xdr:rowOff>
    </xdr:from>
    <xdr:to>
      <xdr:col>12</xdr:col>
      <xdr:colOff>789214</xdr:colOff>
      <xdr:row>41</xdr:row>
      <xdr:rowOff>506186</xdr:rowOff>
    </xdr:to>
    <xdr:sp macro="" textlink="">
      <xdr:nvSpPr>
        <xdr:cNvPr id="6" name="四角形: 角を丸くする 7">
          <a:extLst>
            <a:ext uri="{FF2B5EF4-FFF2-40B4-BE49-F238E27FC236}">
              <a16:creationId xmlns:a16="http://schemas.microsoft.com/office/drawing/2014/main" id="{9C8D6F36-6984-421B-B954-DDD9F2719DCE}"/>
            </a:ext>
          </a:extLst>
        </xdr:cNvPr>
        <xdr:cNvSpPr>
          <a:spLocks noChangeArrowheads="1"/>
        </xdr:cNvSpPr>
      </xdr:nvSpPr>
      <xdr:spPr bwMode="auto">
        <a:xfrm flipH="1">
          <a:off x="13824857" y="993321"/>
          <a:ext cx="762000" cy="6983186"/>
        </a:xfrm>
        <a:prstGeom prst="roundRect">
          <a:avLst>
            <a:gd name="adj" fmla="val 16667"/>
          </a:avLst>
        </a:prstGeom>
        <a:noFill/>
        <a:ln w="38100" algn="ctr">
          <a:solidFill>
            <a:srgbClr val="FF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538322</xdr:colOff>
      <xdr:row>26</xdr:row>
      <xdr:rowOff>84234</xdr:rowOff>
    </xdr:from>
    <xdr:to>
      <xdr:col>11</xdr:col>
      <xdr:colOff>1088571</xdr:colOff>
      <xdr:row>31</xdr:row>
      <xdr:rowOff>15770</xdr:rowOff>
    </xdr:to>
    <xdr:sp macro="" textlink="">
      <xdr:nvSpPr>
        <xdr:cNvPr id="7" name="吹き出し: 角を丸めた四角形 6">
          <a:extLst>
            <a:ext uri="{FF2B5EF4-FFF2-40B4-BE49-F238E27FC236}">
              <a16:creationId xmlns:a16="http://schemas.microsoft.com/office/drawing/2014/main" id="{1AFDF049-20A4-4C7F-B419-8DA4858FBDC7}"/>
            </a:ext>
          </a:extLst>
        </xdr:cNvPr>
        <xdr:cNvSpPr/>
      </xdr:nvSpPr>
      <xdr:spPr>
        <a:xfrm flipH="1">
          <a:off x="11505679" y="4901163"/>
          <a:ext cx="2183106" cy="816000"/>
        </a:xfrm>
        <a:prstGeom prst="wedgeRoundRectCallout">
          <a:avLst>
            <a:gd name="adj1" fmla="val -48112"/>
            <a:gd name="adj2" fmla="val -8462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rPr>
            <a:t>申告書の様式丁により算出した交付申請金額を転記</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3"/>
  <sheetViews>
    <sheetView view="pageBreakPreview" topLeftCell="A19" zoomScaleNormal="100" zoomScaleSheetLayoutView="100" workbookViewId="0">
      <selection activeCell="B33" sqref="B33"/>
    </sheetView>
  </sheetViews>
  <sheetFormatPr defaultRowHeight="13.5" x14ac:dyDescent="0.15"/>
  <cols>
    <col min="1" max="8" width="9" style="7"/>
    <col min="9" max="9" width="10.25" style="7" customWidth="1"/>
    <col min="10" max="16384" width="9" style="7"/>
  </cols>
  <sheetData>
    <row r="1" spans="1:9" x14ac:dyDescent="0.15">
      <c r="A1" s="85" t="s">
        <v>119</v>
      </c>
      <c r="B1" s="2"/>
      <c r="C1" s="2"/>
      <c r="D1" s="2"/>
      <c r="E1" s="2"/>
      <c r="F1" s="2"/>
      <c r="G1" s="2"/>
      <c r="H1" s="2"/>
      <c r="I1" s="2"/>
    </row>
    <row r="2" spans="1:9" x14ac:dyDescent="0.15">
      <c r="A2" s="1"/>
      <c r="B2" s="2"/>
      <c r="C2" s="2"/>
      <c r="D2" s="2"/>
      <c r="E2" s="2"/>
      <c r="F2" s="2"/>
      <c r="G2" s="2"/>
      <c r="H2" s="2"/>
      <c r="I2" s="2"/>
    </row>
    <row r="3" spans="1:9" x14ac:dyDescent="0.15">
      <c r="A3" s="2"/>
      <c r="B3" s="2"/>
      <c r="C3" s="2"/>
      <c r="D3" s="2"/>
      <c r="E3" s="2"/>
      <c r="F3" s="2"/>
      <c r="G3" s="2"/>
      <c r="H3" s="2"/>
      <c r="I3" s="2"/>
    </row>
    <row r="4" spans="1:9" x14ac:dyDescent="0.15">
      <c r="A4" s="2"/>
      <c r="B4" s="2"/>
      <c r="C4" s="2"/>
      <c r="D4" s="2"/>
      <c r="E4" s="2"/>
      <c r="F4" s="2"/>
      <c r="G4" s="2"/>
      <c r="H4" s="2"/>
      <c r="I4" s="3" t="s">
        <v>0</v>
      </c>
    </row>
    <row r="5" spans="1:9" x14ac:dyDescent="0.15">
      <c r="A5" s="2"/>
      <c r="B5" s="2"/>
      <c r="C5" s="2"/>
      <c r="D5" s="2"/>
      <c r="E5" s="2"/>
      <c r="F5" s="2"/>
      <c r="G5" s="2"/>
      <c r="H5" s="2"/>
      <c r="I5" s="3" t="s">
        <v>1</v>
      </c>
    </row>
    <row r="6" spans="1:9" x14ac:dyDescent="0.15">
      <c r="A6" s="2"/>
      <c r="B6" s="2"/>
      <c r="C6" s="2"/>
      <c r="D6" s="2"/>
      <c r="E6" s="2"/>
      <c r="F6" s="2"/>
      <c r="G6" s="2"/>
      <c r="H6" s="2"/>
      <c r="I6" s="2"/>
    </row>
    <row r="7" spans="1:9" x14ac:dyDescent="0.15">
      <c r="A7" s="2"/>
      <c r="B7" s="2"/>
      <c r="C7" s="2"/>
      <c r="D7" s="2"/>
      <c r="E7" s="2"/>
      <c r="F7" s="2"/>
      <c r="G7" s="2"/>
      <c r="H7" s="2"/>
      <c r="I7" s="2"/>
    </row>
    <row r="8" spans="1:9" x14ac:dyDescent="0.15">
      <c r="A8" s="2"/>
      <c r="B8" s="2"/>
      <c r="C8" s="2"/>
      <c r="D8" s="2"/>
      <c r="E8" s="2"/>
      <c r="F8" s="2"/>
      <c r="G8" s="2"/>
      <c r="H8" s="2"/>
      <c r="I8" s="2"/>
    </row>
    <row r="9" spans="1:9" x14ac:dyDescent="0.15">
      <c r="A9" s="85" t="s">
        <v>120</v>
      </c>
      <c r="B9" s="2"/>
      <c r="C9" s="2"/>
      <c r="D9" s="2"/>
      <c r="E9" s="2"/>
      <c r="F9" s="2"/>
      <c r="G9" s="2"/>
      <c r="H9" s="2"/>
      <c r="I9" s="2"/>
    </row>
    <row r="10" spans="1:9" x14ac:dyDescent="0.15">
      <c r="A10" s="85" t="s">
        <v>132</v>
      </c>
      <c r="B10" s="2"/>
      <c r="C10" s="2"/>
      <c r="D10" s="2"/>
      <c r="E10" s="2"/>
      <c r="F10" s="2"/>
      <c r="G10" s="2"/>
      <c r="H10" s="2"/>
      <c r="I10" s="2"/>
    </row>
    <row r="11" spans="1:9" x14ac:dyDescent="0.15">
      <c r="A11" s="2"/>
      <c r="B11" s="2"/>
      <c r="C11" s="2"/>
      <c r="D11" s="2"/>
      <c r="E11" s="2"/>
      <c r="F11" s="2"/>
      <c r="G11" s="2"/>
      <c r="H11" s="2"/>
      <c r="I11" s="2"/>
    </row>
    <row r="12" spans="1:9" x14ac:dyDescent="0.15">
      <c r="A12" s="2"/>
      <c r="B12" s="2"/>
      <c r="C12" s="2"/>
      <c r="D12" s="2"/>
      <c r="E12" s="2"/>
      <c r="F12" s="2"/>
      <c r="G12" s="2"/>
      <c r="H12" s="2"/>
      <c r="I12" s="2"/>
    </row>
    <row r="13" spans="1:9" x14ac:dyDescent="0.15">
      <c r="A13" s="2"/>
      <c r="B13" s="2"/>
      <c r="C13" s="2"/>
      <c r="D13" s="2"/>
      <c r="E13" s="85" t="s">
        <v>178</v>
      </c>
      <c r="F13" s="2"/>
      <c r="G13" s="2"/>
      <c r="H13" s="2"/>
      <c r="I13" s="2"/>
    </row>
    <row r="14" spans="1:9" x14ac:dyDescent="0.15">
      <c r="A14" s="2"/>
      <c r="B14" s="2"/>
      <c r="C14" s="2"/>
      <c r="D14" s="2"/>
      <c r="E14" s="2" t="s">
        <v>2</v>
      </c>
      <c r="F14" s="2"/>
      <c r="G14" s="2"/>
      <c r="H14" s="2"/>
      <c r="I14" s="2"/>
    </row>
    <row r="15" spans="1:9" x14ac:dyDescent="0.15">
      <c r="A15" s="2"/>
      <c r="B15" s="2"/>
      <c r="C15" s="2"/>
      <c r="D15" s="2"/>
      <c r="E15" s="2" t="s">
        <v>3</v>
      </c>
      <c r="F15" s="2"/>
      <c r="G15" s="2"/>
      <c r="H15" s="2"/>
      <c r="I15" s="2" t="s">
        <v>4</v>
      </c>
    </row>
    <row r="16" spans="1:9" x14ac:dyDescent="0.15">
      <c r="A16" s="2"/>
      <c r="B16" s="2"/>
      <c r="C16" s="2"/>
      <c r="D16" s="2"/>
      <c r="E16" s="2"/>
      <c r="F16" s="2"/>
      <c r="G16" s="2"/>
      <c r="H16" s="2"/>
      <c r="I16" s="2"/>
    </row>
    <row r="17" spans="1:9" x14ac:dyDescent="0.15">
      <c r="A17" s="2"/>
      <c r="B17" s="2"/>
      <c r="C17" s="2"/>
      <c r="D17" s="2"/>
      <c r="E17" s="2"/>
      <c r="F17" s="2"/>
      <c r="G17" s="2"/>
      <c r="H17" s="2"/>
      <c r="I17" s="2"/>
    </row>
    <row r="18" spans="1:9" ht="31.5" customHeight="1" x14ac:dyDescent="0.15">
      <c r="A18" s="163" t="s">
        <v>182</v>
      </c>
      <c r="B18" s="163"/>
      <c r="C18" s="163"/>
      <c r="D18" s="163"/>
      <c r="E18" s="163"/>
      <c r="F18" s="163"/>
      <c r="G18" s="163"/>
      <c r="H18" s="163"/>
      <c r="I18" s="163"/>
    </row>
    <row r="19" spans="1:9" ht="19.5" customHeight="1" x14ac:dyDescent="0.15">
      <c r="A19" s="163"/>
      <c r="B19" s="163"/>
      <c r="C19" s="163"/>
      <c r="D19" s="163"/>
      <c r="E19" s="163"/>
      <c r="F19" s="163"/>
      <c r="G19" s="163"/>
      <c r="H19" s="163"/>
      <c r="I19" s="163"/>
    </row>
    <row r="20" spans="1:9" x14ac:dyDescent="0.15">
      <c r="A20" s="2"/>
      <c r="B20" s="2"/>
      <c r="C20" s="2"/>
      <c r="D20" s="2"/>
      <c r="E20" s="2"/>
      <c r="F20" s="2"/>
      <c r="G20" s="2"/>
      <c r="H20" s="2"/>
      <c r="I20" s="2"/>
    </row>
    <row r="21" spans="1:9" x14ac:dyDescent="0.15">
      <c r="A21" s="162" t="s">
        <v>183</v>
      </c>
      <c r="B21" s="162"/>
      <c r="C21" s="162"/>
      <c r="D21" s="162"/>
      <c r="E21" s="162"/>
      <c r="F21" s="162"/>
      <c r="G21" s="162"/>
      <c r="H21" s="162"/>
      <c r="I21" s="162"/>
    </row>
    <row r="22" spans="1:9" x14ac:dyDescent="0.15">
      <c r="A22" s="162"/>
      <c r="B22" s="162"/>
      <c r="C22" s="162"/>
      <c r="D22" s="162"/>
      <c r="E22" s="162"/>
      <c r="F22" s="162"/>
      <c r="G22" s="162"/>
      <c r="H22" s="162"/>
      <c r="I22" s="162"/>
    </row>
    <row r="23" spans="1:9" ht="39" customHeight="1" x14ac:dyDescent="0.15">
      <c r="A23" s="162"/>
      <c r="B23" s="162"/>
      <c r="C23" s="162"/>
      <c r="D23" s="162"/>
      <c r="E23" s="162"/>
      <c r="F23" s="162"/>
      <c r="G23" s="162"/>
      <c r="H23" s="162"/>
      <c r="I23" s="162"/>
    </row>
    <row r="24" spans="1:9" x14ac:dyDescent="0.15">
      <c r="A24" s="2"/>
      <c r="B24" s="2"/>
      <c r="C24" s="2"/>
      <c r="D24" s="2"/>
      <c r="E24" s="2"/>
      <c r="F24" s="2"/>
      <c r="G24" s="2"/>
      <c r="H24" s="2"/>
      <c r="I24" s="2"/>
    </row>
    <row r="25" spans="1:9" x14ac:dyDescent="0.15">
      <c r="A25" s="2"/>
      <c r="B25" s="2"/>
      <c r="C25" s="2"/>
      <c r="D25" s="2"/>
      <c r="E25" s="2"/>
      <c r="F25" s="2"/>
      <c r="G25" s="2"/>
      <c r="H25" s="2"/>
      <c r="I25" s="2"/>
    </row>
    <row r="26" spans="1:9" x14ac:dyDescent="0.15">
      <c r="A26" s="86" t="s">
        <v>130</v>
      </c>
      <c r="B26" s="2"/>
      <c r="C26" s="2"/>
      <c r="D26" s="2"/>
      <c r="E26" s="2"/>
      <c r="F26" s="2"/>
      <c r="G26" s="2"/>
      <c r="H26" s="2"/>
      <c r="I26" s="2"/>
    </row>
    <row r="27" spans="1:9" x14ac:dyDescent="0.15">
      <c r="A27" s="2"/>
      <c r="B27" s="85" t="s">
        <v>122</v>
      </c>
      <c r="C27" s="2"/>
      <c r="D27" s="2"/>
      <c r="E27" s="2"/>
      <c r="F27" s="2"/>
      <c r="G27" s="2"/>
      <c r="H27" s="2"/>
      <c r="I27" s="2"/>
    </row>
    <row r="28" spans="1:9" x14ac:dyDescent="0.15">
      <c r="A28" s="2"/>
      <c r="B28" s="85" t="s">
        <v>123</v>
      </c>
      <c r="C28" s="2"/>
      <c r="D28" s="2"/>
      <c r="E28" s="2"/>
      <c r="F28" s="2"/>
      <c r="G28" s="2"/>
      <c r="H28" s="2"/>
      <c r="I28" s="2"/>
    </row>
    <row r="29" spans="1:9" x14ac:dyDescent="0.15">
      <c r="A29" s="2"/>
      <c r="B29" s="85" t="s">
        <v>124</v>
      </c>
      <c r="C29" s="2"/>
      <c r="D29" s="2"/>
      <c r="E29" s="2"/>
      <c r="F29" s="2"/>
      <c r="G29" s="2"/>
      <c r="H29" s="2"/>
      <c r="I29" s="2"/>
    </row>
    <row r="30" spans="1:9" x14ac:dyDescent="0.15">
      <c r="A30" s="2"/>
      <c r="B30" s="2"/>
      <c r="C30" s="2"/>
      <c r="D30" s="2"/>
      <c r="E30" s="2"/>
      <c r="F30" s="2"/>
      <c r="G30" s="2"/>
      <c r="H30" s="2"/>
      <c r="I30" s="2"/>
    </row>
    <row r="31" spans="1:9" x14ac:dyDescent="0.15">
      <c r="A31" s="85" t="s">
        <v>131</v>
      </c>
      <c r="B31" s="2"/>
      <c r="C31" s="2"/>
      <c r="D31" s="2"/>
      <c r="E31" s="2"/>
      <c r="F31" s="2"/>
      <c r="G31" s="2"/>
      <c r="H31" s="2"/>
      <c r="I31" s="2"/>
    </row>
    <row r="32" spans="1:9" x14ac:dyDescent="0.15">
      <c r="A32" s="2"/>
      <c r="B32" s="85" t="s">
        <v>127</v>
      </c>
      <c r="C32" s="2"/>
      <c r="D32" s="2"/>
      <c r="E32" s="2"/>
      <c r="F32" s="2"/>
      <c r="G32" s="2"/>
      <c r="H32" s="2"/>
      <c r="I32" s="2"/>
    </row>
    <row r="33" spans="1:9" x14ac:dyDescent="0.15">
      <c r="A33" s="2"/>
      <c r="B33" s="161" t="s">
        <v>257</v>
      </c>
      <c r="C33" s="2"/>
      <c r="D33" s="2"/>
      <c r="E33" s="2"/>
      <c r="F33" s="2"/>
      <c r="G33" s="2"/>
      <c r="H33" s="2"/>
      <c r="I33" s="2"/>
    </row>
    <row r="34" spans="1:9" x14ac:dyDescent="0.15">
      <c r="A34" s="2"/>
      <c r="B34" s="2"/>
      <c r="C34" s="2"/>
      <c r="D34" s="2"/>
      <c r="E34" s="2"/>
      <c r="F34" s="2"/>
      <c r="G34" s="2"/>
      <c r="H34" s="2"/>
      <c r="I34" s="2"/>
    </row>
    <row r="35" spans="1:9" x14ac:dyDescent="0.15">
      <c r="A35" s="2"/>
      <c r="B35" s="2"/>
      <c r="C35" s="2"/>
      <c r="D35" s="2"/>
      <c r="E35" s="2"/>
      <c r="F35" s="2"/>
      <c r="G35" s="2"/>
      <c r="H35" s="2"/>
      <c r="I35" s="2"/>
    </row>
    <row r="36" spans="1:9" x14ac:dyDescent="0.15">
      <c r="A36" s="2"/>
      <c r="B36" s="2"/>
      <c r="C36" s="2"/>
      <c r="D36" s="2"/>
      <c r="E36" s="2"/>
      <c r="F36" s="2"/>
      <c r="G36" s="2"/>
      <c r="H36" s="2"/>
      <c r="I36" s="2"/>
    </row>
    <row r="37" spans="1:9" x14ac:dyDescent="0.15">
      <c r="A37" s="2"/>
      <c r="B37" s="2"/>
      <c r="C37" s="2"/>
      <c r="D37" s="2"/>
      <c r="E37" s="2"/>
      <c r="F37" s="2"/>
      <c r="G37" s="2"/>
      <c r="H37" s="2"/>
      <c r="I37" s="2"/>
    </row>
    <row r="38" spans="1:9" x14ac:dyDescent="0.15">
      <c r="A38" s="2"/>
      <c r="B38" s="2"/>
      <c r="C38" s="2"/>
      <c r="D38" s="2"/>
      <c r="E38" s="2"/>
      <c r="F38" s="2"/>
      <c r="G38" s="2"/>
      <c r="H38" s="2"/>
      <c r="I38" s="2"/>
    </row>
    <row r="39" spans="1:9" x14ac:dyDescent="0.15">
      <c r="A39" s="2"/>
      <c r="B39" s="2"/>
      <c r="C39" s="2"/>
      <c r="D39" s="2"/>
      <c r="E39" s="2"/>
      <c r="F39" s="2"/>
      <c r="G39" s="2"/>
      <c r="H39" s="2"/>
      <c r="I39" s="2"/>
    </row>
    <row r="40" spans="1:9" x14ac:dyDescent="0.15">
      <c r="A40" s="2"/>
      <c r="B40" s="2"/>
      <c r="C40" s="2"/>
      <c r="D40" s="2"/>
      <c r="E40" s="2"/>
      <c r="F40" s="2"/>
      <c r="G40" s="2"/>
      <c r="H40" s="2"/>
      <c r="I40" s="2"/>
    </row>
    <row r="41" spans="1:9" x14ac:dyDescent="0.15">
      <c r="A41" s="2"/>
      <c r="B41" s="2"/>
      <c r="C41" s="2"/>
      <c r="D41" s="2"/>
      <c r="E41" s="2"/>
      <c r="F41" s="2"/>
      <c r="G41" s="2"/>
      <c r="H41" s="2"/>
      <c r="I41" s="2"/>
    </row>
    <row r="42" spans="1:9" x14ac:dyDescent="0.15">
      <c r="A42" s="2"/>
      <c r="B42" s="2"/>
      <c r="C42" s="2"/>
      <c r="D42" s="2"/>
      <c r="E42" s="2"/>
      <c r="F42" s="2"/>
      <c r="G42" s="2"/>
      <c r="H42" s="2"/>
      <c r="I42" s="2"/>
    </row>
    <row r="43" spans="1:9" x14ac:dyDescent="0.15">
      <c r="A43" s="2"/>
      <c r="B43" s="2"/>
      <c r="C43" s="2"/>
      <c r="D43" s="2"/>
      <c r="E43" s="2"/>
      <c r="F43" s="2"/>
      <c r="G43" s="2"/>
      <c r="H43" s="2"/>
      <c r="I43" s="2"/>
    </row>
    <row r="44" spans="1:9" x14ac:dyDescent="0.15">
      <c r="A44" s="2"/>
      <c r="B44" s="2"/>
      <c r="C44" s="2"/>
      <c r="D44" s="2"/>
      <c r="E44" s="2"/>
      <c r="F44" s="2"/>
      <c r="G44" s="2"/>
      <c r="H44" s="2"/>
      <c r="I44" s="2"/>
    </row>
    <row r="45" spans="1:9" x14ac:dyDescent="0.15">
      <c r="A45" s="2"/>
      <c r="B45" s="2"/>
      <c r="C45" s="2"/>
      <c r="D45" s="2"/>
      <c r="E45" s="2"/>
      <c r="F45" s="2"/>
      <c r="G45" s="2"/>
      <c r="H45" s="2"/>
      <c r="I45" s="2"/>
    </row>
    <row r="46" spans="1:9" x14ac:dyDescent="0.15">
      <c r="A46" s="2"/>
      <c r="B46" s="2"/>
      <c r="C46" s="2"/>
      <c r="D46" s="2"/>
      <c r="F46" s="2"/>
      <c r="G46" s="2"/>
      <c r="H46" s="2"/>
      <c r="I46" s="2"/>
    </row>
    <row r="47" spans="1:9" x14ac:dyDescent="0.15">
      <c r="A47" s="2"/>
      <c r="B47" s="2"/>
      <c r="C47" s="2"/>
      <c r="D47" s="2"/>
      <c r="E47" s="4" t="s">
        <v>17</v>
      </c>
      <c r="F47" s="8"/>
      <c r="G47" s="9"/>
      <c r="H47" s="9"/>
      <c r="I47" s="10"/>
    </row>
    <row r="48" spans="1:9" x14ac:dyDescent="0.15">
      <c r="A48" s="2"/>
      <c r="B48" s="2"/>
      <c r="C48" s="2"/>
      <c r="D48" s="2"/>
      <c r="E48" s="5" t="s">
        <v>5</v>
      </c>
      <c r="F48" s="11"/>
      <c r="G48" s="11"/>
      <c r="H48" s="11"/>
      <c r="I48" s="12"/>
    </row>
    <row r="49" spans="1:9" x14ac:dyDescent="0.15">
      <c r="A49" s="2"/>
      <c r="B49" s="2"/>
      <c r="C49" s="2"/>
      <c r="D49" s="2"/>
      <c r="E49" s="5" t="s">
        <v>6</v>
      </c>
      <c r="F49" s="11"/>
      <c r="G49" s="11"/>
      <c r="H49" s="11"/>
      <c r="I49" s="12"/>
    </row>
    <row r="50" spans="1:9" x14ac:dyDescent="0.15">
      <c r="A50" s="2"/>
      <c r="B50" s="2"/>
      <c r="C50" s="2"/>
      <c r="D50" s="2"/>
      <c r="E50" s="5" t="s">
        <v>7</v>
      </c>
      <c r="F50" s="11"/>
      <c r="G50" s="11"/>
      <c r="H50" s="11"/>
      <c r="I50" s="12"/>
    </row>
    <row r="51" spans="1:9" x14ac:dyDescent="0.15">
      <c r="A51" s="2"/>
      <c r="B51" s="2"/>
      <c r="C51" s="2"/>
      <c r="D51" s="2"/>
      <c r="E51" s="6" t="s">
        <v>8</v>
      </c>
      <c r="F51" s="13"/>
      <c r="G51" s="13"/>
      <c r="H51" s="13"/>
      <c r="I51" s="14"/>
    </row>
    <row r="52" spans="1:9" x14ac:dyDescent="0.15">
      <c r="A52" s="2"/>
      <c r="B52" s="2"/>
      <c r="C52" s="2"/>
      <c r="D52" s="2"/>
      <c r="E52" s="2"/>
      <c r="F52" s="2"/>
      <c r="G52" s="2"/>
      <c r="H52" s="2"/>
      <c r="I52" s="2"/>
    </row>
    <row r="53" spans="1:9" x14ac:dyDescent="0.15">
      <c r="A53" s="2"/>
      <c r="B53" s="2"/>
      <c r="C53" s="2"/>
      <c r="D53" s="2"/>
      <c r="E53" s="2"/>
      <c r="F53" s="2"/>
      <c r="G53" s="2"/>
      <c r="H53" s="2"/>
      <c r="I53" s="2"/>
    </row>
  </sheetData>
  <mergeCells count="2">
    <mergeCell ref="A21:I23"/>
    <mergeCell ref="A18:I19"/>
  </mergeCells>
  <phoneticPr fontId="2"/>
  <pageMargins left="0.97" right="0.97" top="0.98399999999999999" bottom="0.98399999999999999"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FD3C5-D156-40F8-9711-BFFF507289F2}">
  <sheetPr>
    <tabColor rgb="FFFFCCFF"/>
    <pageSetUpPr fitToPage="1"/>
  </sheetPr>
  <dimension ref="A1:R43"/>
  <sheetViews>
    <sheetView showZeros="0" tabSelected="1" view="pageBreakPreview" zoomScale="85" zoomScaleNormal="80" zoomScaleSheetLayoutView="85" workbookViewId="0">
      <selection activeCell="C10" sqref="C10:C12"/>
    </sheetView>
  </sheetViews>
  <sheetFormatPr defaultColWidth="5.625" defaultRowHeight="13.5" x14ac:dyDescent="0.15"/>
  <cols>
    <col min="1" max="1" width="1.125" style="146" customWidth="1"/>
    <col min="2" max="2" width="6.625" style="146" customWidth="1"/>
    <col min="3" max="5" width="17.375" style="146" customWidth="1"/>
    <col min="6" max="10" width="10.625" style="146" customWidth="1"/>
    <col min="11" max="14" width="12" style="146" customWidth="1"/>
    <col min="15" max="15" width="13.5" style="146" customWidth="1"/>
    <col min="16" max="16" width="12.625" style="146" customWidth="1"/>
    <col min="17" max="18" width="13.5" style="146" customWidth="1"/>
    <col min="19" max="16384" width="5.625" style="146"/>
  </cols>
  <sheetData>
    <row r="1" spans="1:18" ht="14.25" x14ac:dyDescent="0.15">
      <c r="A1" s="146" t="s">
        <v>234</v>
      </c>
      <c r="K1" s="145"/>
      <c r="L1" s="145"/>
      <c r="M1" s="446" t="s">
        <v>67</v>
      </c>
      <c r="N1" s="446"/>
      <c r="O1" s="446"/>
      <c r="P1" s="446"/>
      <c r="Q1" s="446"/>
      <c r="R1" s="446"/>
    </row>
    <row r="2" spans="1:18" x14ac:dyDescent="0.15">
      <c r="B2" s="147"/>
      <c r="C2" s="147"/>
      <c r="D2" s="147"/>
      <c r="E2" s="147"/>
      <c r="F2" s="147"/>
      <c r="G2" s="147"/>
      <c r="H2" s="147"/>
      <c r="I2" s="147"/>
      <c r="J2" s="147"/>
      <c r="K2" s="147"/>
      <c r="L2" s="147"/>
      <c r="M2" s="147"/>
      <c r="N2" s="147"/>
      <c r="O2" s="147"/>
      <c r="P2" s="147"/>
      <c r="Q2" s="147"/>
      <c r="R2" s="147"/>
    </row>
    <row r="3" spans="1:18" ht="22.5" customHeight="1" x14ac:dyDescent="0.15">
      <c r="B3" s="399" t="s">
        <v>51</v>
      </c>
      <c r="C3" s="399" t="s">
        <v>66</v>
      </c>
      <c r="D3" s="399" t="s">
        <v>70</v>
      </c>
      <c r="E3" s="447" t="s">
        <v>73</v>
      </c>
      <c r="F3" s="448" t="s">
        <v>235</v>
      </c>
      <c r="G3" s="449"/>
      <c r="H3" s="449"/>
      <c r="I3" s="449"/>
      <c r="J3" s="449"/>
      <c r="K3" s="449"/>
      <c r="L3" s="449"/>
      <c r="M3" s="449"/>
      <c r="N3" s="450"/>
      <c r="O3" s="440" t="s">
        <v>236</v>
      </c>
      <c r="P3" s="451" t="s">
        <v>237</v>
      </c>
      <c r="Q3" s="453" t="s">
        <v>238</v>
      </c>
      <c r="R3" s="396" t="s">
        <v>54</v>
      </c>
    </row>
    <row r="4" spans="1:18" ht="22.5" customHeight="1" x14ac:dyDescent="0.15">
      <c r="B4" s="399"/>
      <c r="C4" s="399"/>
      <c r="D4" s="399"/>
      <c r="E4" s="447"/>
      <c r="F4" s="456" t="s">
        <v>239</v>
      </c>
      <c r="G4" s="457"/>
      <c r="H4" s="457"/>
      <c r="I4" s="458"/>
      <c r="J4" s="452" t="s">
        <v>240</v>
      </c>
      <c r="K4" s="440" t="s">
        <v>241</v>
      </c>
      <c r="L4" s="460"/>
      <c r="M4" s="460"/>
      <c r="N4" s="451" t="s">
        <v>242</v>
      </c>
      <c r="O4" s="442"/>
      <c r="P4" s="452"/>
      <c r="Q4" s="454"/>
      <c r="R4" s="400"/>
    </row>
    <row r="5" spans="1:18" ht="23.25" customHeight="1" x14ac:dyDescent="0.15">
      <c r="B5" s="399"/>
      <c r="C5" s="399"/>
      <c r="D5" s="399"/>
      <c r="E5" s="447"/>
      <c r="F5" s="148" t="s">
        <v>243</v>
      </c>
      <c r="G5" s="149" t="s">
        <v>244</v>
      </c>
      <c r="H5" s="150" t="s">
        <v>245</v>
      </c>
      <c r="I5" s="151" t="s">
        <v>62</v>
      </c>
      <c r="J5" s="452"/>
      <c r="K5" s="442"/>
      <c r="L5" s="461"/>
      <c r="M5" s="461"/>
      <c r="N5" s="452"/>
      <c r="O5" s="441" t="s">
        <v>246</v>
      </c>
      <c r="P5" s="451" t="s">
        <v>247</v>
      </c>
      <c r="Q5" s="454"/>
      <c r="R5" s="400"/>
    </row>
    <row r="6" spans="1:18" ht="21" customHeight="1" x14ac:dyDescent="0.15">
      <c r="B6" s="399"/>
      <c r="C6" s="399"/>
      <c r="D6" s="399"/>
      <c r="E6" s="447"/>
      <c r="F6" s="152"/>
      <c r="G6" s="153"/>
      <c r="H6" s="154"/>
      <c r="I6" s="451" t="s">
        <v>248</v>
      </c>
      <c r="J6" s="452"/>
      <c r="K6" s="451" t="s">
        <v>249</v>
      </c>
      <c r="L6" s="451" t="s">
        <v>250</v>
      </c>
      <c r="M6" s="451" t="s">
        <v>251</v>
      </c>
      <c r="N6" s="452"/>
      <c r="O6" s="441"/>
      <c r="P6" s="452"/>
      <c r="Q6" s="454"/>
      <c r="R6" s="400"/>
    </row>
    <row r="7" spans="1:18" ht="21" customHeight="1" x14ac:dyDescent="0.15">
      <c r="B7" s="399"/>
      <c r="C7" s="399"/>
      <c r="D7" s="399"/>
      <c r="E7" s="447"/>
      <c r="F7" s="155" t="s">
        <v>252</v>
      </c>
      <c r="G7" s="156" t="s">
        <v>252</v>
      </c>
      <c r="H7" s="157" t="s">
        <v>252</v>
      </c>
      <c r="I7" s="452"/>
      <c r="J7" s="452"/>
      <c r="K7" s="452"/>
      <c r="L7" s="452"/>
      <c r="M7" s="452"/>
      <c r="N7" s="452"/>
      <c r="O7" s="441"/>
      <c r="P7" s="452"/>
      <c r="Q7" s="454"/>
      <c r="R7" s="400"/>
    </row>
    <row r="8" spans="1:18" ht="21" customHeight="1" x14ac:dyDescent="0.15">
      <c r="B8" s="399"/>
      <c r="C8" s="399"/>
      <c r="D8" s="399"/>
      <c r="E8" s="447"/>
      <c r="F8" s="155" t="s">
        <v>253</v>
      </c>
      <c r="G8" s="156" t="s">
        <v>254</v>
      </c>
      <c r="H8" s="157" t="s">
        <v>255</v>
      </c>
      <c r="I8" s="452"/>
      <c r="J8" s="452"/>
      <c r="K8" s="452"/>
      <c r="L8" s="452"/>
      <c r="M8" s="452"/>
      <c r="N8" s="452"/>
      <c r="O8" s="441"/>
      <c r="P8" s="452"/>
      <c r="Q8" s="454"/>
      <c r="R8" s="400"/>
    </row>
    <row r="9" spans="1:18" ht="21" customHeight="1" x14ac:dyDescent="0.15">
      <c r="B9" s="399"/>
      <c r="C9" s="399"/>
      <c r="D9" s="399"/>
      <c r="E9" s="447"/>
      <c r="F9" s="158"/>
      <c r="G9" s="159"/>
      <c r="H9" s="160"/>
      <c r="I9" s="459"/>
      <c r="J9" s="459"/>
      <c r="K9" s="459"/>
      <c r="L9" s="459"/>
      <c r="M9" s="459"/>
      <c r="N9" s="459"/>
      <c r="O9" s="442"/>
      <c r="P9" s="459"/>
      <c r="Q9" s="455"/>
      <c r="R9" s="397"/>
    </row>
    <row r="10" spans="1:18" x14ac:dyDescent="0.15">
      <c r="B10" s="360">
        <v>1</v>
      </c>
      <c r="C10" s="406" t="s">
        <v>258</v>
      </c>
      <c r="D10" s="360"/>
      <c r="E10" s="360"/>
      <c r="F10" s="471"/>
      <c r="G10" s="477"/>
      <c r="H10" s="474"/>
      <c r="I10" s="363">
        <f>SUM(F10:H12)</f>
        <v>0</v>
      </c>
      <c r="J10" s="363"/>
      <c r="K10" s="363"/>
      <c r="L10" s="363">
        <f>I10-J10</f>
        <v>0</v>
      </c>
      <c r="M10" s="363">
        <f>MIN(K10,L10)</f>
        <v>0</v>
      </c>
      <c r="N10" s="363">
        <f>J10+M10</f>
        <v>0</v>
      </c>
      <c r="O10" s="462"/>
      <c r="P10" s="465"/>
      <c r="Q10" s="468">
        <f>N10+P10+O10</f>
        <v>0</v>
      </c>
      <c r="R10" s="360"/>
    </row>
    <row r="11" spans="1:18" x14ac:dyDescent="0.15">
      <c r="B11" s="361"/>
      <c r="C11" s="407"/>
      <c r="D11" s="361"/>
      <c r="E11" s="361"/>
      <c r="F11" s="472"/>
      <c r="G11" s="478"/>
      <c r="H11" s="475"/>
      <c r="I11" s="364"/>
      <c r="J11" s="364"/>
      <c r="K11" s="364"/>
      <c r="L11" s="364"/>
      <c r="M11" s="364"/>
      <c r="N11" s="364"/>
      <c r="O11" s="463"/>
      <c r="P11" s="466"/>
      <c r="Q11" s="469"/>
      <c r="R11" s="361"/>
    </row>
    <row r="12" spans="1:18" x14ac:dyDescent="0.15">
      <c r="B12" s="361"/>
      <c r="C12" s="407"/>
      <c r="D12" s="361"/>
      <c r="E12" s="361"/>
      <c r="F12" s="473"/>
      <c r="G12" s="479"/>
      <c r="H12" s="476"/>
      <c r="I12" s="365"/>
      <c r="J12" s="365"/>
      <c r="K12" s="365"/>
      <c r="L12" s="365"/>
      <c r="M12" s="365"/>
      <c r="N12" s="365"/>
      <c r="O12" s="464"/>
      <c r="P12" s="467"/>
      <c r="Q12" s="470"/>
      <c r="R12" s="362"/>
    </row>
    <row r="13" spans="1:18" x14ac:dyDescent="0.15">
      <c r="B13" s="395">
        <v>2</v>
      </c>
      <c r="C13" s="395"/>
      <c r="D13" s="395"/>
      <c r="E13" s="395"/>
      <c r="F13" s="471"/>
      <c r="G13" s="477"/>
      <c r="H13" s="474"/>
      <c r="I13" s="363">
        <f>SUM(F13:H15)</f>
        <v>0</v>
      </c>
      <c r="J13" s="363"/>
      <c r="K13" s="363"/>
      <c r="L13" s="363">
        <f>I13-J13</f>
        <v>0</v>
      </c>
      <c r="M13" s="363">
        <f>MIN(K13,L13)</f>
        <v>0</v>
      </c>
      <c r="N13" s="363">
        <f>J13+M13</f>
        <v>0</v>
      </c>
      <c r="O13" s="462"/>
      <c r="P13" s="465"/>
      <c r="Q13" s="468">
        <f>N13+P13+O13</f>
        <v>0</v>
      </c>
      <c r="R13" s="360"/>
    </row>
    <row r="14" spans="1:18" x14ac:dyDescent="0.15">
      <c r="B14" s="395"/>
      <c r="C14" s="395"/>
      <c r="D14" s="395"/>
      <c r="E14" s="395"/>
      <c r="F14" s="472"/>
      <c r="G14" s="478"/>
      <c r="H14" s="475"/>
      <c r="I14" s="364"/>
      <c r="J14" s="364"/>
      <c r="K14" s="364"/>
      <c r="L14" s="364"/>
      <c r="M14" s="364"/>
      <c r="N14" s="364"/>
      <c r="O14" s="463"/>
      <c r="P14" s="466"/>
      <c r="Q14" s="469"/>
      <c r="R14" s="361"/>
    </row>
    <row r="15" spans="1:18" x14ac:dyDescent="0.15">
      <c r="B15" s="395"/>
      <c r="C15" s="395"/>
      <c r="D15" s="395"/>
      <c r="E15" s="395"/>
      <c r="F15" s="473"/>
      <c r="G15" s="479"/>
      <c r="H15" s="476"/>
      <c r="I15" s="365"/>
      <c r="J15" s="365"/>
      <c r="K15" s="365"/>
      <c r="L15" s="365"/>
      <c r="M15" s="365"/>
      <c r="N15" s="365"/>
      <c r="O15" s="464"/>
      <c r="P15" s="467"/>
      <c r="Q15" s="470"/>
      <c r="R15" s="362"/>
    </row>
    <row r="16" spans="1:18" x14ac:dyDescent="0.15">
      <c r="B16" s="395">
        <v>3</v>
      </c>
      <c r="C16" s="395"/>
      <c r="D16" s="395"/>
      <c r="E16" s="395"/>
      <c r="F16" s="471"/>
      <c r="G16" s="477"/>
      <c r="H16" s="474"/>
      <c r="I16" s="363">
        <f>SUM(F16:H18)</f>
        <v>0</v>
      </c>
      <c r="J16" s="363"/>
      <c r="K16" s="363"/>
      <c r="L16" s="363">
        <f>I16-J16</f>
        <v>0</v>
      </c>
      <c r="M16" s="363">
        <f>MIN(K16,L16)</f>
        <v>0</v>
      </c>
      <c r="N16" s="363">
        <f>J16+M16</f>
        <v>0</v>
      </c>
      <c r="O16" s="462"/>
      <c r="P16" s="465"/>
      <c r="Q16" s="468">
        <f>N16+P16+O16</f>
        <v>0</v>
      </c>
      <c r="R16" s="360"/>
    </row>
    <row r="17" spans="2:18" x14ac:dyDescent="0.15">
      <c r="B17" s="395"/>
      <c r="C17" s="395"/>
      <c r="D17" s="395"/>
      <c r="E17" s="395"/>
      <c r="F17" s="472"/>
      <c r="G17" s="478"/>
      <c r="H17" s="475"/>
      <c r="I17" s="364"/>
      <c r="J17" s="364"/>
      <c r="K17" s="364"/>
      <c r="L17" s="364"/>
      <c r="M17" s="364"/>
      <c r="N17" s="364"/>
      <c r="O17" s="463"/>
      <c r="P17" s="466"/>
      <c r="Q17" s="469"/>
      <c r="R17" s="361"/>
    </row>
    <row r="18" spans="2:18" x14ac:dyDescent="0.15">
      <c r="B18" s="395"/>
      <c r="C18" s="395"/>
      <c r="D18" s="395"/>
      <c r="E18" s="395"/>
      <c r="F18" s="473"/>
      <c r="G18" s="479"/>
      <c r="H18" s="476"/>
      <c r="I18" s="365"/>
      <c r="J18" s="365"/>
      <c r="K18" s="365"/>
      <c r="L18" s="365"/>
      <c r="M18" s="365"/>
      <c r="N18" s="365"/>
      <c r="O18" s="464"/>
      <c r="P18" s="467"/>
      <c r="Q18" s="470"/>
      <c r="R18" s="362"/>
    </row>
    <row r="19" spans="2:18" x14ac:dyDescent="0.15">
      <c r="B19" s="395">
        <v>4</v>
      </c>
      <c r="C19" s="395"/>
      <c r="D19" s="395"/>
      <c r="E19" s="395"/>
      <c r="F19" s="471"/>
      <c r="G19" s="477"/>
      <c r="H19" s="474"/>
      <c r="I19" s="363">
        <f>SUM(F19:H21)</f>
        <v>0</v>
      </c>
      <c r="J19" s="363"/>
      <c r="K19" s="363"/>
      <c r="L19" s="363">
        <f>I19-J19</f>
        <v>0</v>
      </c>
      <c r="M19" s="363">
        <f>MIN(K19,L19)</f>
        <v>0</v>
      </c>
      <c r="N19" s="363">
        <f>J19+M19</f>
        <v>0</v>
      </c>
      <c r="O19" s="462"/>
      <c r="P19" s="465"/>
      <c r="Q19" s="468">
        <f>N19+P19+O19</f>
        <v>0</v>
      </c>
      <c r="R19" s="360"/>
    </row>
    <row r="20" spans="2:18" x14ac:dyDescent="0.15">
      <c r="B20" s="395"/>
      <c r="C20" s="395"/>
      <c r="D20" s="395"/>
      <c r="E20" s="395"/>
      <c r="F20" s="472"/>
      <c r="G20" s="478"/>
      <c r="H20" s="475"/>
      <c r="I20" s="364"/>
      <c r="J20" s="364"/>
      <c r="K20" s="364"/>
      <c r="L20" s="364"/>
      <c r="M20" s="364"/>
      <c r="N20" s="364"/>
      <c r="O20" s="463"/>
      <c r="P20" s="466"/>
      <c r="Q20" s="469"/>
      <c r="R20" s="361"/>
    </row>
    <row r="21" spans="2:18" x14ac:dyDescent="0.15">
      <c r="B21" s="395"/>
      <c r="C21" s="395"/>
      <c r="D21" s="395"/>
      <c r="E21" s="395"/>
      <c r="F21" s="473"/>
      <c r="G21" s="479"/>
      <c r="H21" s="476"/>
      <c r="I21" s="365"/>
      <c r="J21" s="365"/>
      <c r="K21" s="365"/>
      <c r="L21" s="365"/>
      <c r="M21" s="365"/>
      <c r="N21" s="365"/>
      <c r="O21" s="464"/>
      <c r="P21" s="467"/>
      <c r="Q21" s="470"/>
      <c r="R21" s="362"/>
    </row>
    <row r="22" spans="2:18" x14ac:dyDescent="0.15">
      <c r="B22" s="395">
        <v>5</v>
      </c>
      <c r="C22" s="395"/>
      <c r="D22" s="395"/>
      <c r="E22" s="395"/>
      <c r="F22" s="471"/>
      <c r="G22" s="477"/>
      <c r="H22" s="474"/>
      <c r="I22" s="363">
        <f>SUM(F22:H24)</f>
        <v>0</v>
      </c>
      <c r="J22" s="363"/>
      <c r="K22" s="363"/>
      <c r="L22" s="363">
        <f>I22-J22</f>
        <v>0</v>
      </c>
      <c r="M22" s="363">
        <f>MIN(K22,L22)</f>
        <v>0</v>
      </c>
      <c r="N22" s="363">
        <f>J22+M22</f>
        <v>0</v>
      </c>
      <c r="O22" s="462"/>
      <c r="P22" s="465"/>
      <c r="Q22" s="468">
        <f>N22+P22+O22</f>
        <v>0</v>
      </c>
      <c r="R22" s="360"/>
    </row>
    <row r="23" spans="2:18" x14ac:dyDescent="0.15">
      <c r="B23" s="395"/>
      <c r="C23" s="395"/>
      <c r="D23" s="395"/>
      <c r="E23" s="395"/>
      <c r="F23" s="472"/>
      <c r="G23" s="478"/>
      <c r="H23" s="475"/>
      <c r="I23" s="364"/>
      <c r="J23" s="364"/>
      <c r="K23" s="364"/>
      <c r="L23" s="364"/>
      <c r="M23" s="364"/>
      <c r="N23" s="364"/>
      <c r="O23" s="463"/>
      <c r="P23" s="466"/>
      <c r="Q23" s="469"/>
      <c r="R23" s="361"/>
    </row>
    <row r="24" spans="2:18" x14ac:dyDescent="0.15">
      <c r="B24" s="395"/>
      <c r="C24" s="395"/>
      <c r="D24" s="395"/>
      <c r="E24" s="395"/>
      <c r="F24" s="473"/>
      <c r="G24" s="479"/>
      <c r="H24" s="476"/>
      <c r="I24" s="365"/>
      <c r="J24" s="365"/>
      <c r="K24" s="365"/>
      <c r="L24" s="365"/>
      <c r="M24" s="365"/>
      <c r="N24" s="365"/>
      <c r="O24" s="464"/>
      <c r="P24" s="467"/>
      <c r="Q24" s="470"/>
      <c r="R24" s="362"/>
    </row>
    <row r="25" spans="2:18" x14ac:dyDescent="0.15">
      <c r="B25" s="395">
        <v>6</v>
      </c>
      <c r="C25" s="395"/>
      <c r="D25" s="395"/>
      <c r="E25" s="395"/>
      <c r="F25" s="471"/>
      <c r="G25" s="477"/>
      <c r="H25" s="474"/>
      <c r="I25" s="363">
        <f>SUM(F25:H27)</f>
        <v>0</v>
      </c>
      <c r="J25" s="363"/>
      <c r="K25" s="363"/>
      <c r="L25" s="363">
        <f>I25-J25</f>
        <v>0</v>
      </c>
      <c r="M25" s="363">
        <f>MIN(K25,L25)</f>
        <v>0</v>
      </c>
      <c r="N25" s="363">
        <f>J25+M25</f>
        <v>0</v>
      </c>
      <c r="O25" s="462"/>
      <c r="P25" s="465"/>
      <c r="Q25" s="468">
        <f>N25+P25+O25</f>
        <v>0</v>
      </c>
      <c r="R25" s="360"/>
    </row>
    <row r="26" spans="2:18" x14ac:dyDescent="0.15">
      <c r="B26" s="395"/>
      <c r="C26" s="395"/>
      <c r="D26" s="395"/>
      <c r="E26" s="395"/>
      <c r="F26" s="472"/>
      <c r="G26" s="478"/>
      <c r="H26" s="475"/>
      <c r="I26" s="364"/>
      <c r="J26" s="364"/>
      <c r="K26" s="364"/>
      <c r="L26" s="364"/>
      <c r="M26" s="364"/>
      <c r="N26" s="364"/>
      <c r="O26" s="463"/>
      <c r="P26" s="466"/>
      <c r="Q26" s="469"/>
      <c r="R26" s="361"/>
    </row>
    <row r="27" spans="2:18" x14ac:dyDescent="0.15">
      <c r="B27" s="395"/>
      <c r="C27" s="395"/>
      <c r="D27" s="395"/>
      <c r="E27" s="395"/>
      <c r="F27" s="473"/>
      <c r="G27" s="479"/>
      <c r="H27" s="476"/>
      <c r="I27" s="365"/>
      <c r="J27" s="365"/>
      <c r="K27" s="365"/>
      <c r="L27" s="365"/>
      <c r="M27" s="365"/>
      <c r="N27" s="365"/>
      <c r="O27" s="464"/>
      <c r="P27" s="467"/>
      <c r="Q27" s="470"/>
      <c r="R27" s="362"/>
    </row>
    <row r="28" spans="2:18" x14ac:dyDescent="0.15">
      <c r="B28" s="395">
        <v>7</v>
      </c>
      <c r="C28" s="395"/>
      <c r="D28" s="395"/>
      <c r="E28" s="395"/>
      <c r="F28" s="471"/>
      <c r="G28" s="477"/>
      <c r="H28" s="474"/>
      <c r="I28" s="363">
        <f>SUM(F28:H30)</f>
        <v>0</v>
      </c>
      <c r="J28" s="363"/>
      <c r="K28" s="363"/>
      <c r="L28" s="363">
        <f>I28-J28</f>
        <v>0</v>
      </c>
      <c r="M28" s="363">
        <f>MIN(K28,L28)</f>
        <v>0</v>
      </c>
      <c r="N28" s="363">
        <f>J28+M28</f>
        <v>0</v>
      </c>
      <c r="O28" s="462"/>
      <c r="P28" s="465"/>
      <c r="Q28" s="468">
        <f>N28+P28+O28</f>
        <v>0</v>
      </c>
      <c r="R28" s="360"/>
    </row>
    <row r="29" spans="2:18" x14ac:dyDescent="0.15">
      <c r="B29" s="395"/>
      <c r="C29" s="395"/>
      <c r="D29" s="395"/>
      <c r="E29" s="395"/>
      <c r="F29" s="472"/>
      <c r="G29" s="478"/>
      <c r="H29" s="475"/>
      <c r="I29" s="364"/>
      <c r="J29" s="364"/>
      <c r="K29" s="364"/>
      <c r="L29" s="364"/>
      <c r="M29" s="364"/>
      <c r="N29" s="364"/>
      <c r="O29" s="463"/>
      <c r="P29" s="466"/>
      <c r="Q29" s="469"/>
      <c r="R29" s="361"/>
    </row>
    <row r="30" spans="2:18" x14ac:dyDescent="0.15">
      <c r="B30" s="395"/>
      <c r="C30" s="395"/>
      <c r="D30" s="395"/>
      <c r="E30" s="395"/>
      <c r="F30" s="473"/>
      <c r="G30" s="479"/>
      <c r="H30" s="476"/>
      <c r="I30" s="365"/>
      <c r="J30" s="365"/>
      <c r="K30" s="365"/>
      <c r="L30" s="365"/>
      <c r="M30" s="365"/>
      <c r="N30" s="365"/>
      <c r="O30" s="464"/>
      <c r="P30" s="467"/>
      <c r="Q30" s="470"/>
      <c r="R30" s="362"/>
    </row>
    <row r="31" spans="2:18" x14ac:dyDescent="0.15">
      <c r="B31" s="395">
        <v>8</v>
      </c>
      <c r="C31" s="395"/>
      <c r="D31" s="395"/>
      <c r="E31" s="395"/>
      <c r="F31" s="471"/>
      <c r="G31" s="477"/>
      <c r="H31" s="474"/>
      <c r="I31" s="363">
        <f>SUM(F31:H33)</f>
        <v>0</v>
      </c>
      <c r="J31" s="363"/>
      <c r="K31" s="363"/>
      <c r="L31" s="363">
        <f>I31-J31</f>
        <v>0</v>
      </c>
      <c r="M31" s="363">
        <f>MIN(K31,L31)</f>
        <v>0</v>
      </c>
      <c r="N31" s="363">
        <f>J31+M31</f>
        <v>0</v>
      </c>
      <c r="O31" s="462"/>
      <c r="P31" s="465"/>
      <c r="Q31" s="468">
        <f>N31+P31+O31</f>
        <v>0</v>
      </c>
      <c r="R31" s="360"/>
    </row>
    <row r="32" spans="2:18" x14ac:dyDescent="0.15">
      <c r="B32" s="395"/>
      <c r="C32" s="395"/>
      <c r="D32" s="395"/>
      <c r="E32" s="395"/>
      <c r="F32" s="472"/>
      <c r="G32" s="478"/>
      <c r="H32" s="475"/>
      <c r="I32" s="364"/>
      <c r="J32" s="364"/>
      <c r="K32" s="364"/>
      <c r="L32" s="364"/>
      <c r="M32" s="364"/>
      <c r="N32" s="364"/>
      <c r="O32" s="463"/>
      <c r="P32" s="466"/>
      <c r="Q32" s="469"/>
      <c r="R32" s="361"/>
    </row>
    <row r="33" spans="2:18" x14ac:dyDescent="0.15">
      <c r="B33" s="395"/>
      <c r="C33" s="395"/>
      <c r="D33" s="395"/>
      <c r="E33" s="395"/>
      <c r="F33" s="473"/>
      <c r="G33" s="479"/>
      <c r="H33" s="476"/>
      <c r="I33" s="365"/>
      <c r="J33" s="365"/>
      <c r="K33" s="365"/>
      <c r="L33" s="365"/>
      <c r="M33" s="365"/>
      <c r="N33" s="365"/>
      <c r="O33" s="464"/>
      <c r="P33" s="467"/>
      <c r="Q33" s="470"/>
      <c r="R33" s="362"/>
    </row>
    <row r="34" spans="2:18" x14ac:dyDescent="0.15">
      <c r="B34" s="395">
        <v>9</v>
      </c>
      <c r="C34" s="395"/>
      <c r="D34" s="395"/>
      <c r="E34" s="395"/>
      <c r="F34" s="471"/>
      <c r="G34" s="477"/>
      <c r="H34" s="474"/>
      <c r="I34" s="363">
        <f>SUM(F34:H36)</f>
        <v>0</v>
      </c>
      <c r="J34" s="363"/>
      <c r="K34" s="363"/>
      <c r="L34" s="363">
        <f>I34-J34</f>
        <v>0</v>
      </c>
      <c r="M34" s="363">
        <f>MIN(K34,L34)</f>
        <v>0</v>
      </c>
      <c r="N34" s="363">
        <f>J34+M34</f>
        <v>0</v>
      </c>
      <c r="O34" s="462"/>
      <c r="P34" s="465"/>
      <c r="Q34" s="468">
        <f>N34+P34+O34</f>
        <v>0</v>
      </c>
      <c r="R34" s="360"/>
    </row>
    <row r="35" spans="2:18" x14ac:dyDescent="0.15">
      <c r="B35" s="395"/>
      <c r="C35" s="395"/>
      <c r="D35" s="395"/>
      <c r="E35" s="395"/>
      <c r="F35" s="472"/>
      <c r="G35" s="478"/>
      <c r="H35" s="475"/>
      <c r="I35" s="364"/>
      <c r="J35" s="364"/>
      <c r="K35" s="364"/>
      <c r="L35" s="364"/>
      <c r="M35" s="364"/>
      <c r="N35" s="364"/>
      <c r="O35" s="463"/>
      <c r="P35" s="466"/>
      <c r="Q35" s="469"/>
      <c r="R35" s="361"/>
    </row>
    <row r="36" spans="2:18" x14ac:dyDescent="0.15">
      <c r="B36" s="395"/>
      <c r="C36" s="395"/>
      <c r="D36" s="395"/>
      <c r="E36" s="395"/>
      <c r="F36" s="473"/>
      <c r="G36" s="479"/>
      <c r="H36" s="476"/>
      <c r="I36" s="365"/>
      <c r="J36" s="365"/>
      <c r="K36" s="365"/>
      <c r="L36" s="365"/>
      <c r="M36" s="365"/>
      <c r="N36" s="365"/>
      <c r="O36" s="464"/>
      <c r="P36" s="467"/>
      <c r="Q36" s="470"/>
      <c r="R36" s="362"/>
    </row>
    <row r="37" spans="2:18" x14ac:dyDescent="0.15">
      <c r="B37" s="395">
        <v>10</v>
      </c>
      <c r="C37" s="395"/>
      <c r="D37" s="395"/>
      <c r="E37" s="395"/>
      <c r="F37" s="471"/>
      <c r="G37" s="477"/>
      <c r="H37" s="474"/>
      <c r="I37" s="363">
        <f>SUM(F37:H39)</f>
        <v>0</v>
      </c>
      <c r="J37" s="363"/>
      <c r="K37" s="363"/>
      <c r="L37" s="363">
        <f>I37-J37</f>
        <v>0</v>
      </c>
      <c r="M37" s="363">
        <f>MIN(K37,L37)</f>
        <v>0</v>
      </c>
      <c r="N37" s="363">
        <f>J37+M37</f>
        <v>0</v>
      </c>
      <c r="O37" s="462"/>
      <c r="P37" s="465"/>
      <c r="Q37" s="468">
        <f>N37+P37+O37</f>
        <v>0</v>
      </c>
      <c r="R37" s="360"/>
    </row>
    <row r="38" spans="2:18" x14ac:dyDescent="0.15">
      <c r="B38" s="395"/>
      <c r="C38" s="395"/>
      <c r="D38" s="395"/>
      <c r="E38" s="395"/>
      <c r="F38" s="472"/>
      <c r="G38" s="478"/>
      <c r="H38" s="475"/>
      <c r="I38" s="364"/>
      <c r="J38" s="364"/>
      <c r="K38" s="364"/>
      <c r="L38" s="364"/>
      <c r="M38" s="364"/>
      <c r="N38" s="364"/>
      <c r="O38" s="463"/>
      <c r="P38" s="466"/>
      <c r="Q38" s="469"/>
      <c r="R38" s="361"/>
    </row>
    <row r="39" spans="2:18" x14ac:dyDescent="0.15">
      <c r="B39" s="395"/>
      <c r="C39" s="395"/>
      <c r="D39" s="395"/>
      <c r="E39" s="395"/>
      <c r="F39" s="473"/>
      <c r="G39" s="479"/>
      <c r="H39" s="476"/>
      <c r="I39" s="365"/>
      <c r="J39" s="365"/>
      <c r="K39" s="365"/>
      <c r="L39" s="365"/>
      <c r="M39" s="365"/>
      <c r="N39" s="365"/>
      <c r="O39" s="464"/>
      <c r="P39" s="467"/>
      <c r="Q39" s="470"/>
      <c r="R39" s="362"/>
    </row>
    <row r="40" spans="2:18" ht="13.5" customHeight="1" x14ac:dyDescent="0.15">
      <c r="B40" s="375" t="s">
        <v>57</v>
      </c>
      <c r="C40" s="376"/>
      <c r="D40" s="360" t="s">
        <v>72</v>
      </c>
      <c r="E40" s="360" t="s">
        <v>72</v>
      </c>
      <c r="F40" s="471">
        <f t="shared" ref="F40:K40" si="0">SUM(F10:F39)</f>
        <v>0</v>
      </c>
      <c r="G40" s="477">
        <f t="shared" si="0"/>
        <v>0</v>
      </c>
      <c r="H40" s="474">
        <f t="shared" si="0"/>
        <v>0</v>
      </c>
      <c r="I40" s="423">
        <f t="shared" si="0"/>
        <v>0</v>
      </c>
      <c r="J40" s="423">
        <f t="shared" si="0"/>
        <v>0</v>
      </c>
      <c r="K40" s="363">
        <f t="shared" si="0"/>
        <v>0</v>
      </c>
      <c r="L40" s="363">
        <f>I40-J40</f>
        <v>0</v>
      </c>
      <c r="M40" s="363">
        <f>MIN(K40,L40)</f>
        <v>0</v>
      </c>
      <c r="N40" s="363">
        <f>J40+M40</f>
        <v>0</v>
      </c>
      <c r="O40" s="480">
        <f>SUM(O10:O39)</f>
        <v>0</v>
      </c>
      <c r="P40" s="363">
        <f>SUM(P10:P39)</f>
        <v>0</v>
      </c>
      <c r="Q40" s="483">
        <f>SUM(Q10:Q39)</f>
        <v>0</v>
      </c>
      <c r="R40" s="395" t="s">
        <v>29</v>
      </c>
    </row>
    <row r="41" spans="2:18" ht="13.5" customHeight="1" x14ac:dyDescent="0.15">
      <c r="B41" s="377"/>
      <c r="C41" s="489"/>
      <c r="D41" s="361"/>
      <c r="E41" s="361"/>
      <c r="F41" s="472"/>
      <c r="G41" s="478"/>
      <c r="H41" s="475"/>
      <c r="I41" s="487"/>
      <c r="J41" s="487"/>
      <c r="K41" s="364"/>
      <c r="L41" s="364"/>
      <c r="M41" s="364"/>
      <c r="N41" s="364"/>
      <c r="O41" s="481"/>
      <c r="P41" s="364"/>
      <c r="Q41" s="484"/>
      <c r="R41" s="395"/>
    </row>
    <row r="42" spans="2:18" x14ac:dyDescent="0.15">
      <c r="B42" s="379"/>
      <c r="C42" s="380"/>
      <c r="D42" s="362"/>
      <c r="E42" s="362"/>
      <c r="F42" s="473"/>
      <c r="G42" s="479"/>
      <c r="H42" s="476"/>
      <c r="I42" s="488"/>
      <c r="J42" s="488"/>
      <c r="K42" s="365"/>
      <c r="L42" s="365"/>
      <c r="M42" s="365"/>
      <c r="N42" s="365"/>
      <c r="O42" s="482"/>
      <c r="P42" s="365"/>
      <c r="Q42" s="485"/>
      <c r="R42" s="395"/>
    </row>
    <row r="43" spans="2:18" ht="135.75" customHeight="1" x14ac:dyDescent="0.15">
      <c r="B43" s="372" t="s">
        <v>256</v>
      </c>
      <c r="C43" s="486"/>
      <c r="D43" s="486"/>
      <c r="E43" s="486"/>
      <c r="F43" s="486"/>
      <c r="G43" s="486"/>
      <c r="H43" s="486"/>
      <c r="I43" s="486"/>
      <c r="J43" s="486"/>
      <c r="K43" s="486"/>
      <c r="L43" s="486"/>
      <c r="M43" s="486"/>
      <c r="N43" s="486"/>
      <c r="O43" s="486"/>
      <c r="P43" s="486"/>
      <c r="Q43" s="486"/>
      <c r="R43" s="486"/>
    </row>
  </sheetData>
  <mergeCells count="207">
    <mergeCell ref="O40:O42"/>
    <mergeCell ref="P40:P42"/>
    <mergeCell ref="Q40:Q42"/>
    <mergeCell ref="R40:R42"/>
    <mergeCell ref="B43:R43"/>
    <mergeCell ref="I40:I42"/>
    <mergeCell ref="J40:J42"/>
    <mergeCell ref="K40:K42"/>
    <mergeCell ref="L40:L42"/>
    <mergeCell ref="M40:M42"/>
    <mergeCell ref="N40:N42"/>
    <mergeCell ref="B40:C42"/>
    <mergeCell ref="D40:D42"/>
    <mergeCell ref="E40:E42"/>
    <mergeCell ref="F40:F42"/>
    <mergeCell ref="G40:G42"/>
    <mergeCell ref="H40:H42"/>
    <mergeCell ref="O37:O39"/>
    <mergeCell ref="P37:P39"/>
    <mergeCell ref="Q37:Q39"/>
    <mergeCell ref="R37:R39"/>
    <mergeCell ref="G37:G39"/>
    <mergeCell ref="H37:H39"/>
    <mergeCell ref="I37:I39"/>
    <mergeCell ref="J37:J39"/>
    <mergeCell ref="K37:K39"/>
    <mergeCell ref="L37:L39"/>
    <mergeCell ref="N34:N36"/>
    <mergeCell ref="O34:O36"/>
    <mergeCell ref="P34:P36"/>
    <mergeCell ref="Q34:Q36"/>
    <mergeCell ref="R34:R36"/>
    <mergeCell ref="B37:B39"/>
    <mergeCell ref="C37:C39"/>
    <mergeCell ref="D37:D39"/>
    <mergeCell ref="E37:E39"/>
    <mergeCell ref="F37:F39"/>
    <mergeCell ref="H34:H36"/>
    <mergeCell ref="I34:I36"/>
    <mergeCell ref="J34:J36"/>
    <mergeCell ref="K34:K36"/>
    <mergeCell ref="L34:L36"/>
    <mergeCell ref="M34:M36"/>
    <mergeCell ref="B34:B36"/>
    <mergeCell ref="C34:C36"/>
    <mergeCell ref="D34:D36"/>
    <mergeCell ref="E34:E36"/>
    <mergeCell ref="F34:F36"/>
    <mergeCell ref="G34:G36"/>
    <mergeCell ref="M37:M39"/>
    <mergeCell ref="N37:N39"/>
    <mergeCell ref="O31:O33"/>
    <mergeCell ref="P31:P33"/>
    <mergeCell ref="Q31:Q33"/>
    <mergeCell ref="R31:R33"/>
    <mergeCell ref="G31:G33"/>
    <mergeCell ref="H31:H33"/>
    <mergeCell ref="I31:I33"/>
    <mergeCell ref="J31:J33"/>
    <mergeCell ref="K31:K33"/>
    <mergeCell ref="L31:L33"/>
    <mergeCell ref="N28:N30"/>
    <mergeCell ref="O28:O30"/>
    <mergeCell ref="P28:P30"/>
    <mergeCell ref="Q28:Q30"/>
    <mergeCell ref="R28:R30"/>
    <mergeCell ref="B31:B33"/>
    <mergeCell ref="C31:C33"/>
    <mergeCell ref="D31:D33"/>
    <mergeCell ref="E31:E33"/>
    <mergeCell ref="F31:F33"/>
    <mergeCell ref="H28:H30"/>
    <mergeCell ref="I28:I30"/>
    <mergeCell ref="J28:J30"/>
    <mergeCell ref="K28:K30"/>
    <mergeCell ref="L28:L30"/>
    <mergeCell ref="M28:M30"/>
    <mergeCell ref="B28:B30"/>
    <mergeCell ref="C28:C30"/>
    <mergeCell ref="D28:D30"/>
    <mergeCell ref="E28:E30"/>
    <mergeCell ref="F28:F30"/>
    <mergeCell ref="G28:G30"/>
    <mergeCell ref="M31:M33"/>
    <mergeCell ref="N31:N33"/>
    <mergeCell ref="O25:O27"/>
    <mergeCell ref="P25:P27"/>
    <mergeCell ref="Q25:Q27"/>
    <mergeCell ref="R25:R27"/>
    <mergeCell ref="G25:G27"/>
    <mergeCell ref="H25:H27"/>
    <mergeCell ref="I25:I27"/>
    <mergeCell ref="J25:J27"/>
    <mergeCell ref="K25:K27"/>
    <mergeCell ref="L25:L27"/>
    <mergeCell ref="N22:N24"/>
    <mergeCell ref="O22:O24"/>
    <mergeCell ref="P22:P24"/>
    <mergeCell ref="Q22:Q24"/>
    <mergeCell ref="R22:R24"/>
    <mergeCell ref="B25:B27"/>
    <mergeCell ref="C25:C27"/>
    <mergeCell ref="D25:D27"/>
    <mergeCell ref="E25:E27"/>
    <mergeCell ref="F25:F27"/>
    <mergeCell ref="H22:H24"/>
    <mergeCell ref="I22:I24"/>
    <mergeCell ref="J22:J24"/>
    <mergeCell ref="K22:K24"/>
    <mergeCell ref="L22:L24"/>
    <mergeCell ref="M22:M24"/>
    <mergeCell ref="B22:B24"/>
    <mergeCell ref="C22:C24"/>
    <mergeCell ref="D22:D24"/>
    <mergeCell ref="E22:E24"/>
    <mergeCell ref="F22:F24"/>
    <mergeCell ref="G22:G24"/>
    <mergeCell ref="M25:M27"/>
    <mergeCell ref="N25:N27"/>
    <mergeCell ref="O19:O21"/>
    <mergeCell ref="P19:P21"/>
    <mergeCell ref="Q19:Q21"/>
    <mergeCell ref="R19:R21"/>
    <mergeCell ref="G19:G21"/>
    <mergeCell ref="H19:H21"/>
    <mergeCell ref="I19:I21"/>
    <mergeCell ref="J19:J21"/>
    <mergeCell ref="K19:K21"/>
    <mergeCell ref="L19:L21"/>
    <mergeCell ref="N16:N18"/>
    <mergeCell ref="O16:O18"/>
    <mergeCell ref="P16:P18"/>
    <mergeCell ref="Q16:Q18"/>
    <mergeCell ref="R16:R18"/>
    <mergeCell ref="B19:B21"/>
    <mergeCell ref="C19:C21"/>
    <mergeCell ref="D19:D21"/>
    <mergeCell ref="E19:E21"/>
    <mergeCell ref="F19:F21"/>
    <mergeCell ref="H16:H18"/>
    <mergeCell ref="I16:I18"/>
    <mergeCell ref="J16:J18"/>
    <mergeCell ref="K16:K18"/>
    <mergeCell ref="L16:L18"/>
    <mergeCell ref="M16:M18"/>
    <mergeCell ref="B16:B18"/>
    <mergeCell ref="C16:C18"/>
    <mergeCell ref="D16:D18"/>
    <mergeCell ref="E16:E18"/>
    <mergeCell ref="F16:F18"/>
    <mergeCell ref="G16:G18"/>
    <mergeCell ref="M19:M21"/>
    <mergeCell ref="N19:N21"/>
    <mergeCell ref="O13:O15"/>
    <mergeCell ref="P13:P15"/>
    <mergeCell ref="Q13:Q15"/>
    <mergeCell ref="R13:R15"/>
    <mergeCell ref="G13:G15"/>
    <mergeCell ref="H13:H15"/>
    <mergeCell ref="I13:I15"/>
    <mergeCell ref="J13:J15"/>
    <mergeCell ref="K13:K15"/>
    <mergeCell ref="L13:L15"/>
    <mergeCell ref="N10:N12"/>
    <mergeCell ref="O10:O12"/>
    <mergeCell ref="P10:P12"/>
    <mergeCell ref="Q10:Q12"/>
    <mergeCell ref="R10:R12"/>
    <mergeCell ref="B13:B15"/>
    <mergeCell ref="C13:C15"/>
    <mergeCell ref="D13:D15"/>
    <mergeCell ref="E13:E15"/>
    <mergeCell ref="F13:F15"/>
    <mergeCell ref="H10:H12"/>
    <mergeCell ref="I10:I12"/>
    <mergeCell ref="J10:J12"/>
    <mergeCell ref="K10:K12"/>
    <mergeCell ref="L10:L12"/>
    <mergeCell ref="M10:M12"/>
    <mergeCell ref="B10:B12"/>
    <mergeCell ref="C10:C12"/>
    <mergeCell ref="D10:D12"/>
    <mergeCell ref="E10:E12"/>
    <mergeCell ref="F10:F12"/>
    <mergeCell ref="G10:G12"/>
    <mergeCell ref="M13:M15"/>
    <mergeCell ref="N13:N15"/>
    <mergeCell ref="M1:R1"/>
    <mergeCell ref="B3:B9"/>
    <mergeCell ref="C3:C9"/>
    <mergeCell ref="D3:D9"/>
    <mergeCell ref="E3:E9"/>
    <mergeCell ref="F3:N3"/>
    <mergeCell ref="O3:O4"/>
    <mergeCell ref="P3:P4"/>
    <mergeCell ref="Q3:Q9"/>
    <mergeCell ref="R3:R9"/>
    <mergeCell ref="F4:I4"/>
    <mergeCell ref="J4:J9"/>
    <mergeCell ref="K4:M5"/>
    <mergeCell ref="N4:N9"/>
    <mergeCell ref="O5:O9"/>
    <mergeCell ref="P5:P9"/>
    <mergeCell ref="I6:I9"/>
    <mergeCell ref="K6:K9"/>
    <mergeCell ref="L6:L9"/>
    <mergeCell ref="M6:M9"/>
  </mergeCells>
  <phoneticPr fontId="2"/>
  <pageMargins left="0.27" right="0.18" top="0.74803149606299213" bottom="0.74803149606299213" header="0.31496062992125984" footer="0.31496062992125984"/>
  <pageSetup paperSize="9" scale="6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6C447-0957-400D-9EB4-8F1A28A24938}">
  <sheetPr>
    <tabColor rgb="FFCCFFFF"/>
  </sheetPr>
  <dimension ref="A1:BF50"/>
  <sheetViews>
    <sheetView view="pageBreakPreview" zoomScale="80" zoomScaleNormal="100" zoomScaleSheetLayoutView="80" workbookViewId="0"/>
  </sheetViews>
  <sheetFormatPr defaultColWidth="2.25" defaultRowHeight="13.5" x14ac:dyDescent="0.15"/>
  <cols>
    <col min="1" max="1" width="2.5" style="15" bestFit="1" customWidth="1"/>
    <col min="2" max="16384" width="2.25" style="15"/>
  </cols>
  <sheetData>
    <row r="1" spans="1:58" x14ac:dyDescent="0.15">
      <c r="A1" s="85" t="s">
        <v>121</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row>
    <row r="2" spans="1:58" x14ac:dyDescent="0.15">
      <c r="A2" s="88"/>
      <c r="B2" s="16"/>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8"/>
      <c r="BF2" s="88"/>
    </row>
    <row r="3" spans="1:58" ht="14.25" customHeight="1" x14ac:dyDescent="0.15">
      <c r="A3" s="88"/>
      <c r="B3" s="172" t="s">
        <v>9</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4"/>
      <c r="BF3" s="88"/>
    </row>
    <row r="4" spans="1:58" ht="13.5" customHeight="1" x14ac:dyDescent="0.15">
      <c r="A4" s="88"/>
      <c r="B4" s="175"/>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4"/>
      <c r="BF4" s="88"/>
    </row>
    <row r="5" spans="1:58" ht="13.5" customHeight="1" x14ac:dyDescent="0.15">
      <c r="A5" s="88"/>
      <c r="B5" s="175"/>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4"/>
      <c r="BF5" s="88"/>
    </row>
    <row r="6" spans="1:58" ht="13.5" customHeight="1" x14ac:dyDescent="0.15">
      <c r="A6" s="88"/>
      <c r="B6" s="175"/>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4"/>
      <c r="BF6" s="88"/>
    </row>
    <row r="7" spans="1:58" ht="48.75" customHeight="1" x14ac:dyDescent="0.15">
      <c r="A7" s="88"/>
      <c r="B7" s="175"/>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74"/>
      <c r="BF7" s="88"/>
    </row>
    <row r="8" spans="1:58" x14ac:dyDescent="0.15">
      <c r="A8" s="88"/>
      <c r="B8" s="19"/>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20"/>
      <c r="BF8" s="88"/>
    </row>
    <row r="9" spans="1:58" x14ac:dyDescent="0.15">
      <c r="A9" s="88"/>
      <c r="B9" s="19"/>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20"/>
      <c r="BF9" s="88"/>
    </row>
    <row r="10" spans="1:58" x14ac:dyDescent="0.15">
      <c r="A10" s="88"/>
      <c r="B10" s="19"/>
      <c r="C10" s="88"/>
      <c r="D10" s="88"/>
      <c r="E10" s="88"/>
      <c r="F10" s="88"/>
      <c r="G10" s="176" t="s">
        <v>125</v>
      </c>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88"/>
      <c r="BB10" s="88"/>
      <c r="BC10" s="88"/>
      <c r="BD10" s="88"/>
      <c r="BE10" s="20"/>
      <c r="BF10" s="88"/>
    </row>
    <row r="11" spans="1:58" x14ac:dyDescent="0.15">
      <c r="A11" s="88"/>
      <c r="B11" s="19"/>
      <c r="C11" s="88"/>
      <c r="D11" s="88"/>
      <c r="E11" s="88"/>
      <c r="F11" s="88"/>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88"/>
      <c r="BB11" s="88"/>
      <c r="BC11" s="88"/>
      <c r="BD11" s="88"/>
      <c r="BE11" s="20"/>
      <c r="BF11" s="88"/>
    </row>
    <row r="12" spans="1:58" x14ac:dyDescent="0.15">
      <c r="A12" s="88"/>
      <c r="B12" s="19"/>
      <c r="C12" s="88"/>
      <c r="D12" s="88"/>
      <c r="E12" s="88"/>
      <c r="F12" s="88"/>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88"/>
      <c r="BB12" s="88"/>
      <c r="BC12" s="88"/>
      <c r="BD12" s="88"/>
      <c r="BE12" s="20"/>
      <c r="BF12" s="88"/>
    </row>
    <row r="13" spans="1:58" ht="13.5" customHeight="1" x14ac:dyDescent="0.15">
      <c r="A13" s="88"/>
      <c r="B13" s="19"/>
      <c r="C13" s="88"/>
      <c r="D13" s="88"/>
      <c r="E13" s="88"/>
      <c r="F13" s="88"/>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88"/>
      <c r="BB13" s="88"/>
      <c r="BC13" s="88"/>
      <c r="BD13" s="88"/>
      <c r="BE13" s="20"/>
      <c r="BF13" s="88"/>
    </row>
    <row r="14" spans="1:58" x14ac:dyDescent="0.15">
      <c r="A14" s="88"/>
      <c r="B14" s="19"/>
      <c r="C14" s="88"/>
      <c r="D14" s="88"/>
      <c r="E14" s="88"/>
      <c r="F14" s="88"/>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88"/>
      <c r="BB14" s="88"/>
      <c r="BC14" s="88"/>
      <c r="BD14" s="88"/>
      <c r="BE14" s="20"/>
      <c r="BF14" s="88"/>
    </row>
    <row r="15" spans="1:58" x14ac:dyDescent="0.15">
      <c r="A15" s="88"/>
      <c r="B15" s="19"/>
      <c r="C15" s="88"/>
      <c r="D15" s="88"/>
      <c r="E15" s="88"/>
      <c r="F15" s="88"/>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88"/>
      <c r="BB15" s="88"/>
      <c r="BC15" s="88"/>
      <c r="BD15" s="88"/>
      <c r="BE15" s="20"/>
      <c r="BF15" s="88"/>
    </row>
    <row r="16" spans="1:58" x14ac:dyDescent="0.15">
      <c r="A16" s="88"/>
      <c r="B16" s="19"/>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20"/>
      <c r="BF16" s="88"/>
    </row>
    <row r="17" spans="1:58" x14ac:dyDescent="0.15">
      <c r="A17" s="88"/>
      <c r="B17" s="19"/>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20"/>
      <c r="BF17" s="88"/>
    </row>
    <row r="18" spans="1:58" x14ac:dyDescent="0.15">
      <c r="A18" s="88"/>
      <c r="B18" s="19"/>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20"/>
      <c r="BF18" s="88"/>
    </row>
    <row r="19" spans="1:58" ht="13.5" customHeight="1" x14ac:dyDescent="0.15">
      <c r="A19" s="88"/>
      <c r="B19" s="19"/>
      <c r="C19" s="88"/>
      <c r="D19" s="88"/>
      <c r="E19" s="88"/>
      <c r="F19" s="88"/>
      <c r="G19" s="88"/>
      <c r="H19" s="88"/>
      <c r="I19" s="88"/>
      <c r="J19" s="88"/>
      <c r="K19" s="88"/>
      <c r="L19" s="164" t="s">
        <v>10</v>
      </c>
      <c r="M19" s="164"/>
      <c r="N19" s="164"/>
      <c r="O19" s="164"/>
      <c r="P19" s="164"/>
      <c r="Q19" s="164"/>
      <c r="R19" s="164"/>
      <c r="S19" s="164"/>
      <c r="T19" s="164"/>
      <c r="U19" s="164"/>
      <c r="V19" s="164"/>
      <c r="W19" s="164" t="s">
        <v>11</v>
      </c>
      <c r="X19" s="164"/>
      <c r="Y19" s="164"/>
      <c r="Z19" s="164"/>
      <c r="AA19" s="164">
        <v>2</v>
      </c>
      <c r="AB19" s="164"/>
      <c r="AC19" s="164"/>
      <c r="AD19" s="164" t="s">
        <v>12</v>
      </c>
      <c r="AE19" s="164"/>
      <c r="AF19" s="164"/>
      <c r="AG19" s="164"/>
      <c r="AH19" s="179"/>
      <c r="AI19" s="180"/>
      <c r="AJ19" s="180"/>
      <c r="AK19" s="180"/>
      <c r="AL19" s="180"/>
      <c r="AM19" s="180"/>
      <c r="AN19" s="180"/>
      <c r="AO19" s="88"/>
      <c r="AP19" s="88"/>
      <c r="AQ19" s="88"/>
      <c r="AR19" s="88"/>
      <c r="AS19" s="88"/>
      <c r="AT19" s="88"/>
      <c r="AU19" s="88"/>
      <c r="AV19" s="88"/>
      <c r="AW19" s="88"/>
      <c r="AX19" s="88"/>
      <c r="AY19" s="88"/>
      <c r="AZ19" s="88"/>
      <c r="BA19" s="88"/>
      <c r="BB19" s="88"/>
      <c r="BC19" s="88"/>
      <c r="BD19" s="88"/>
      <c r="BE19" s="20"/>
      <c r="BF19" s="88"/>
    </row>
    <row r="20" spans="1:58" ht="13.5" customHeight="1" x14ac:dyDescent="0.15">
      <c r="A20" s="88"/>
      <c r="B20" s="19"/>
      <c r="C20" s="88"/>
      <c r="D20" s="88"/>
      <c r="E20" s="88"/>
      <c r="F20" s="88"/>
      <c r="G20" s="88"/>
      <c r="H20" s="88"/>
      <c r="I20" s="88"/>
      <c r="J20" s="88"/>
      <c r="K20" s="88"/>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81"/>
      <c r="AI20" s="181"/>
      <c r="AJ20" s="181"/>
      <c r="AK20" s="181"/>
      <c r="AL20" s="181"/>
      <c r="AM20" s="181"/>
      <c r="AN20" s="181"/>
      <c r="AO20" s="88"/>
      <c r="AP20" s="88"/>
      <c r="AQ20" s="88"/>
      <c r="AR20" s="88"/>
      <c r="AS20" s="88"/>
      <c r="AT20" s="88"/>
      <c r="AU20" s="88"/>
      <c r="AV20" s="88"/>
      <c r="AW20" s="88"/>
      <c r="AX20" s="88"/>
      <c r="AY20" s="88"/>
      <c r="AZ20" s="88"/>
      <c r="BA20" s="88"/>
      <c r="BB20" s="88"/>
      <c r="BC20" s="88"/>
      <c r="BD20" s="88"/>
      <c r="BE20" s="20"/>
      <c r="BF20" s="88"/>
    </row>
    <row r="21" spans="1:58" x14ac:dyDescent="0.15">
      <c r="A21" s="88"/>
      <c r="B21" s="19"/>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20"/>
      <c r="BF21" s="88"/>
    </row>
    <row r="22" spans="1:58" ht="13.5" customHeight="1" x14ac:dyDescent="0.15">
      <c r="A22" s="88"/>
      <c r="B22" s="19"/>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20"/>
      <c r="BF22" s="88"/>
    </row>
    <row r="23" spans="1:58" ht="13.5" customHeight="1" x14ac:dyDescent="0.15">
      <c r="A23" s="88"/>
      <c r="B23" s="19"/>
      <c r="C23" s="88"/>
      <c r="D23" s="88"/>
      <c r="E23" s="88"/>
      <c r="F23" s="88"/>
      <c r="G23" s="164" t="s">
        <v>165</v>
      </c>
      <c r="H23" s="164"/>
      <c r="I23" s="164"/>
      <c r="J23" s="164"/>
      <c r="K23" s="164"/>
      <c r="L23" s="164"/>
      <c r="M23" s="490"/>
      <c r="N23" s="490"/>
      <c r="O23" s="490"/>
      <c r="P23" s="490"/>
      <c r="Q23" s="490"/>
      <c r="R23" s="490"/>
      <c r="S23" s="490"/>
      <c r="T23" s="490"/>
      <c r="U23" s="490"/>
      <c r="V23" s="492" t="s">
        <v>167</v>
      </c>
      <c r="W23" s="492"/>
      <c r="X23" s="492"/>
      <c r="Y23" s="492"/>
      <c r="Z23" s="492"/>
      <c r="AA23" s="492"/>
      <c r="AB23" s="492"/>
      <c r="AC23" s="492"/>
      <c r="AD23" s="492"/>
      <c r="AE23" s="492"/>
      <c r="AF23" s="492"/>
      <c r="AG23" s="492"/>
      <c r="AH23" s="492"/>
      <c r="AI23" s="492"/>
      <c r="AJ23" s="492"/>
      <c r="AK23" s="492"/>
      <c r="AL23" s="492"/>
      <c r="AM23" s="492"/>
      <c r="AN23" s="492"/>
      <c r="AO23" s="492"/>
      <c r="AP23" s="492"/>
      <c r="AQ23" s="492"/>
      <c r="AR23" s="492"/>
      <c r="AS23" s="492"/>
      <c r="AT23" s="492"/>
      <c r="AU23" s="88"/>
      <c r="AV23" s="88"/>
      <c r="AW23" s="88"/>
      <c r="AX23" s="88"/>
      <c r="AY23" s="88"/>
      <c r="AZ23" s="88"/>
      <c r="BA23" s="88"/>
      <c r="BB23" s="88"/>
      <c r="BC23" s="88"/>
      <c r="BD23" s="88"/>
      <c r="BE23" s="20"/>
      <c r="BF23" s="88"/>
    </row>
    <row r="24" spans="1:58" ht="13.5" customHeight="1" x14ac:dyDescent="0.15">
      <c r="A24" s="88"/>
      <c r="B24" s="19"/>
      <c r="C24" s="88"/>
      <c r="D24" s="88"/>
      <c r="E24" s="88"/>
      <c r="F24" s="88"/>
      <c r="G24" s="166"/>
      <c r="H24" s="166"/>
      <c r="I24" s="166"/>
      <c r="J24" s="166"/>
      <c r="K24" s="166"/>
      <c r="L24" s="166"/>
      <c r="M24" s="491"/>
      <c r="N24" s="491"/>
      <c r="O24" s="491"/>
      <c r="P24" s="491"/>
      <c r="Q24" s="491"/>
      <c r="R24" s="491"/>
      <c r="S24" s="491"/>
      <c r="T24" s="491"/>
      <c r="U24" s="491"/>
      <c r="V24" s="493"/>
      <c r="W24" s="493"/>
      <c r="X24" s="493"/>
      <c r="Y24" s="493"/>
      <c r="Z24" s="493"/>
      <c r="AA24" s="493"/>
      <c r="AB24" s="493"/>
      <c r="AC24" s="493"/>
      <c r="AD24" s="493"/>
      <c r="AE24" s="493"/>
      <c r="AF24" s="493"/>
      <c r="AG24" s="493"/>
      <c r="AH24" s="493"/>
      <c r="AI24" s="493"/>
      <c r="AJ24" s="493"/>
      <c r="AK24" s="493"/>
      <c r="AL24" s="493"/>
      <c r="AM24" s="493"/>
      <c r="AN24" s="493"/>
      <c r="AO24" s="493"/>
      <c r="AP24" s="493"/>
      <c r="AQ24" s="493"/>
      <c r="AR24" s="493"/>
      <c r="AS24" s="493"/>
      <c r="AT24" s="493"/>
      <c r="AU24" s="88"/>
      <c r="AV24" s="88"/>
      <c r="AW24" s="88"/>
      <c r="AX24" s="88"/>
      <c r="AY24" s="88"/>
      <c r="AZ24" s="88"/>
      <c r="BA24" s="88"/>
      <c r="BB24" s="88"/>
      <c r="BC24" s="88"/>
      <c r="BD24" s="88"/>
      <c r="BE24" s="20"/>
      <c r="BF24" s="88"/>
    </row>
    <row r="25" spans="1:58" x14ac:dyDescent="0.15">
      <c r="A25" s="88"/>
      <c r="B25" s="19"/>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20"/>
      <c r="BF25" s="88"/>
    </row>
    <row r="26" spans="1:58" ht="13.5" customHeight="1" x14ac:dyDescent="0.15">
      <c r="A26" s="88"/>
      <c r="B26" s="19"/>
      <c r="C26" s="88"/>
      <c r="D26" s="88"/>
      <c r="E26" s="88"/>
      <c r="F26" s="88"/>
      <c r="G26" s="87"/>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20"/>
      <c r="BF26" s="88"/>
    </row>
    <row r="27" spans="1:58" ht="13.5" customHeight="1" x14ac:dyDescent="0.15">
      <c r="A27" s="88"/>
      <c r="B27" s="19"/>
      <c r="C27" s="88"/>
      <c r="D27" s="88"/>
      <c r="E27" s="88"/>
      <c r="F27" s="88"/>
      <c r="G27" s="164" t="s">
        <v>13</v>
      </c>
      <c r="H27" s="164"/>
      <c r="I27" s="164"/>
      <c r="J27" s="164"/>
      <c r="K27" s="164"/>
      <c r="L27" s="164"/>
      <c r="M27" s="164"/>
      <c r="N27" s="164"/>
      <c r="O27" s="164"/>
      <c r="P27" s="164"/>
      <c r="Q27" s="164"/>
      <c r="R27" s="164"/>
      <c r="S27" s="164"/>
      <c r="T27" s="164"/>
      <c r="U27" s="164"/>
      <c r="V27" s="492" t="s">
        <v>170</v>
      </c>
      <c r="W27" s="492"/>
      <c r="X27" s="492"/>
      <c r="Y27" s="492"/>
      <c r="Z27" s="492"/>
      <c r="AA27" s="492"/>
      <c r="AB27" s="492"/>
      <c r="AC27" s="492"/>
      <c r="AD27" s="492"/>
      <c r="AE27" s="492"/>
      <c r="AF27" s="492"/>
      <c r="AG27" s="492"/>
      <c r="AH27" s="492"/>
      <c r="AI27" s="492"/>
      <c r="AJ27" s="492"/>
      <c r="AK27" s="492"/>
      <c r="AL27" s="492"/>
      <c r="AM27" s="492"/>
      <c r="AN27" s="492"/>
      <c r="AO27" s="492"/>
      <c r="AP27" s="492"/>
      <c r="AQ27" s="492"/>
      <c r="AR27" s="492"/>
      <c r="AS27" s="492"/>
      <c r="AT27" s="492"/>
      <c r="AU27" s="88"/>
      <c r="AV27" s="88"/>
      <c r="AW27" s="88"/>
      <c r="AX27" s="88"/>
      <c r="AY27" s="88"/>
      <c r="AZ27" s="88"/>
      <c r="BA27" s="88"/>
      <c r="BB27" s="88"/>
      <c r="BC27" s="88"/>
      <c r="BD27" s="88"/>
      <c r="BE27" s="20"/>
      <c r="BF27" s="88"/>
    </row>
    <row r="28" spans="1:58" ht="13.5" customHeight="1" x14ac:dyDescent="0.15">
      <c r="A28" s="88"/>
      <c r="B28" s="19"/>
      <c r="C28" s="88"/>
      <c r="D28" s="88"/>
      <c r="E28" s="88"/>
      <c r="F28" s="88"/>
      <c r="G28" s="166"/>
      <c r="H28" s="166"/>
      <c r="I28" s="166"/>
      <c r="J28" s="166"/>
      <c r="K28" s="166"/>
      <c r="L28" s="166"/>
      <c r="M28" s="166"/>
      <c r="N28" s="166"/>
      <c r="O28" s="166"/>
      <c r="P28" s="166"/>
      <c r="Q28" s="166"/>
      <c r="R28" s="166"/>
      <c r="S28" s="166"/>
      <c r="T28" s="166"/>
      <c r="U28" s="166"/>
      <c r="V28" s="493"/>
      <c r="W28" s="493"/>
      <c r="X28" s="493"/>
      <c r="Y28" s="493"/>
      <c r="Z28" s="493"/>
      <c r="AA28" s="493"/>
      <c r="AB28" s="493"/>
      <c r="AC28" s="493"/>
      <c r="AD28" s="493"/>
      <c r="AE28" s="493"/>
      <c r="AF28" s="493"/>
      <c r="AG28" s="493"/>
      <c r="AH28" s="493"/>
      <c r="AI28" s="493"/>
      <c r="AJ28" s="493"/>
      <c r="AK28" s="493"/>
      <c r="AL28" s="493"/>
      <c r="AM28" s="493"/>
      <c r="AN28" s="493"/>
      <c r="AO28" s="493"/>
      <c r="AP28" s="493"/>
      <c r="AQ28" s="493"/>
      <c r="AR28" s="493"/>
      <c r="AS28" s="493"/>
      <c r="AT28" s="493"/>
      <c r="AU28" s="88"/>
      <c r="AV28" s="88"/>
      <c r="AW28" s="88"/>
      <c r="AX28" s="88"/>
      <c r="AY28" s="88"/>
      <c r="AZ28" s="88"/>
      <c r="BA28" s="88"/>
      <c r="BB28" s="88"/>
      <c r="BC28" s="88"/>
      <c r="BD28" s="88"/>
      <c r="BE28" s="20"/>
      <c r="BF28" s="88"/>
    </row>
    <row r="29" spans="1:58" x14ac:dyDescent="0.15">
      <c r="A29" s="88"/>
      <c r="B29" s="19"/>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20"/>
      <c r="BF29" s="88"/>
    </row>
    <row r="30" spans="1:58" x14ac:dyDescent="0.15">
      <c r="A30" s="88"/>
      <c r="B30" s="19"/>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20"/>
      <c r="BF30" s="88"/>
    </row>
    <row r="31" spans="1:58" x14ac:dyDescent="0.15">
      <c r="A31" s="88"/>
      <c r="B31" s="19"/>
      <c r="C31" s="88"/>
      <c r="D31" s="88"/>
      <c r="E31" s="88"/>
      <c r="F31" s="88"/>
      <c r="G31" s="164" t="s">
        <v>168</v>
      </c>
      <c r="H31" s="164"/>
      <c r="I31" s="164"/>
      <c r="J31" s="164"/>
      <c r="K31" s="164"/>
      <c r="L31" s="164"/>
      <c r="M31" s="164"/>
      <c r="N31" s="164"/>
      <c r="O31" s="164"/>
      <c r="P31" s="164"/>
      <c r="Q31" s="164"/>
      <c r="R31" s="164"/>
      <c r="S31" s="164"/>
      <c r="T31" s="164"/>
      <c r="U31" s="164"/>
      <c r="V31" s="492" t="s">
        <v>169</v>
      </c>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88"/>
      <c r="AV31" s="88"/>
      <c r="AW31" s="88"/>
      <c r="AX31" s="88"/>
      <c r="AY31" s="88"/>
      <c r="AZ31" s="88"/>
      <c r="BA31" s="88"/>
      <c r="BB31" s="88"/>
      <c r="BC31" s="88"/>
      <c r="BD31" s="88"/>
      <c r="BE31" s="20"/>
      <c r="BF31" s="88"/>
    </row>
    <row r="32" spans="1:58" x14ac:dyDescent="0.15">
      <c r="A32" s="88"/>
      <c r="B32" s="19"/>
      <c r="C32" s="88"/>
      <c r="D32" s="88"/>
      <c r="E32" s="88"/>
      <c r="F32" s="88"/>
      <c r="G32" s="166"/>
      <c r="H32" s="166"/>
      <c r="I32" s="166"/>
      <c r="J32" s="166"/>
      <c r="K32" s="166"/>
      <c r="L32" s="166"/>
      <c r="M32" s="166"/>
      <c r="N32" s="166"/>
      <c r="O32" s="166"/>
      <c r="P32" s="166"/>
      <c r="Q32" s="166"/>
      <c r="R32" s="166"/>
      <c r="S32" s="166"/>
      <c r="T32" s="166"/>
      <c r="U32" s="166"/>
      <c r="V32" s="493"/>
      <c r="W32" s="493"/>
      <c r="X32" s="493"/>
      <c r="Y32" s="493"/>
      <c r="Z32" s="493"/>
      <c r="AA32" s="493"/>
      <c r="AB32" s="493"/>
      <c r="AC32" s="493"/>
      <c r="AD32" s="493"/>
      <c r="AE32" s="493"/>
      <c r="AF32" s="493"/>
      <c r="AG32" s="493"/>
      <c r="AH32" s="493"/>
      <c r="AI32" s="493"/>
      <c r="AJ32" s="493"/>
      <c r="AK32" s="493"/>
      <c r="AL32" s="493"/>
      <c r="AM32" s="493"/>
      <c r="AN32" s="493"/>
      <c r="AO32" s="493"/>
      <c r="AP32" s="493"/>
      <c r="AQ32" s="493"/>
      <c r="AR32" s="493"/>
      <c r="AS32" s="493"/>
      <c r="AT32" s="493"/>
      <c r="AU32" s="88"/>
      <c r="AV32" s="88"/>
      <c r="AW32" s="88"/>
      <c r="AX32" s="88"/>
      <c r="AY32" s="88"/>
      <c r="AZ32" s="88"/>
      <c r="BA32" s="88"/>
      <c r="BB32" s="88"/>
      <c r="BC32" s="88"/>
      <c r="BD32" s="88"/>
      <c r="BE32" s="20"/>
      <c r="BF32" s="88"/>
    </row>
    <row r="33" spans="1:58" x14ac:dyDescent="0.15">
      <c r="A33" s="88"/>
      <c r="B33" s="19"/>
      <c r="C33" s="88"/>
      <c r="D33" s="88"/>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25"/>
      <c r="BF33" s="88"/>
    </row>
    <row r="34" spans="1:58" x14ac:dyDescent="0.15">
      <c r="A34" s="88"/>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88"/>
    </row>
    <row r="35" spans="1:58" x14ac:dyDescent="0.15">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row>
    <row r="36" spans="1:58" x14ac:dyDescent="0.15">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row>
    <row r="37" spans="1:58" x14ac:dyDescent="0.15">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row>
    <row r="38" spans="1:58" x14ac:dyDescent="0.1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row>
    <row r="39" spans="1:58" ht="13.5" customHeight="1" x14ac:dyDescent="0.15">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row>
    <row r="40" spans="1:58" x14ac:dyDescent="0.15">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row>
    <row r="41" spans="1:58" x14ac:dyDescent="0.1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row>
    <row r="42" spans="1:58" x14ac:dyDescent="0.1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row>
    <row r="43" spans="1:58" ht="135" customHeight="1" x14ac:dyDescent="0.15">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row>
    <row r="44" spans="1:58" x14ac:dyDescent="0.15">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row>
    <row r="45" spans="1:58" x14ac:dyDescent="0.15">
      <c r="H45" s="26"/>
      <c r="I45" s="26"/>
      <c r="J45" s="26"/>
      <c r="K45" s="26"/>
      <c r="L45" s="26"/>
      <c r="M45" s="26"/>
      <c r="N45" s="26"/>
      <c r="O45" s="26"/>
      <c r="P45" s="26"/>
      <c r="AS45" s="26"/>
      <c r="AT45" s="26"/>
      <c r="AU45" s="26"/>
      <c r="AV45" s="26"/>
      <c r="AW45" s="26"/>
      <c r="AX45" s="26"/>
      <c r="AY45" s="26"/>
      <c r="AZ45" s="26"/>
      <c r="BA45" s="26"/>
      <c r="BB45" s="26"/>
      <c r="BC45" s="26"/>
      <c r="BD45" s="26"/>
    </row>
    <row r="46" spans="1:58" x14ac:dyDescent="0.15">
      <c r="H46" s="26"/>
      <c r="I46" s="26"/>
      <c r="J46" s="26"/>
      <c r="K46" s="26"/>
      <c r="L46" s="26"/>
      <c r="M46" s="26"/>
      <c r="N46" s="26"/>
      <c r="O46" s="26"/>
      <c r="P46" s="26"/>
      <c r="AS46" s="26"/>
      <c r="AT46" s="26"/>
      <c r="AU46" s="26"/>
      <c r="AV46" s="26"/>
      <c r="AW46" s="26"/>
      <c r="AX46" s="26"/>
      <c r="AY46" s="26"/>
      <c r="AZ46" s="26"/>
      <c r="BA46" s="26"/>
      <c r="BB46" s="26"/>
      <c r="BC46" s="26"/>
      <c r="BD46" s="26"/>
    </row>
    <row r="47" spans="1:58" ht="94.5" customHeight="1" x14ac:dyDescent="0.15">
      <c r="H47" s="26"/>
      <c r="I47" s="26"/>
      <c r="J47" s="26"/>
      <c r="K47" s="26"/>
      <c r="L47" s="26"/>
      <c r="M47" s="26"/>
      <c r="N47" s="26"/>
      <c r="O47" s="26"/>
      <c r="P47" s="26"/>
      <c r="AS47" s="26"/>
      <c r="AT47" s="26"/>
      <c r="AU47" s="26"/>
      <c r="AV47" s="26"/>
      <c r="AW47" s="26"/>
      <c r="AX47" s="26"/>
      <c r="AY47" s="26"/>
      <c r="AZ47" s="26"/>
      <c r="BA47" s="26"/>
      <c r="BB47" s="26"/>
      <c r="BC47" s="26"/>
      <c r="BD47" s="26"/>
    </row>
    <row r="48" spans="1:58" x14ac:dyDescent="0.15">
      <c r="H48" s="26"/>
      <c r="I48" s="26"/>
      <c r="J48" s="26"/>
      <c r="K48" s="26"/>
      <c r="L48" s="26"/>
      <c r="M48" s="26"/>
      <c r="N48" s="26"/>
      <c r="O48" s="26"/>
      <c r="P48" s="26"/>
      <c r="AS48" s="26"/>
      <c r="AT48" s="26"/>
      <c r="AU48" s="26"/>
      <c r="AV48" s="26"/>
      <c r="AW48" s="26"/>
      <c r="AX48" s="26"/>
      <c r="AY48" s="26"/>
      <c r="AZ48" s="26"/>
      <c r="BA48" s="26"/>
      <c r="BB48" s="26"/>
      <c r="BC48" s="26"/>
      <c r="BD48" s="26"/>
    </row>
    <row r="49" spans="8:56" x14ac:dyDescent="0.15">
      <c r="H49" s="26"/>
      <c r="I49" s="26"/>
      <c r="J49" s="26"/>
      <c r="K49" s="26"/>
      <c r="L49" s="26"/>
      <c r="M49" s="26"/>
      <c r="N49" s="26"/>
      <c r="O49" s="26"/>
      <c r="P49" s="26"/>
      <c r="AS49" s="26"/>
      <c r="AT49" s="26"/>
      <c r="AU49" s="26"/>
      <c r="AV49" s="26"/>
      <c r="AW49" s="26"/>
      <c r="AX49" s="26"/>
      <c r="AY49" s="26"/>
      <c r="AZ49" s="26"/>
      <c r="BA49" s="26"/>
      <c r="BB49" s="26"/>
      <c r="BC49" s="26"/>
      <c r="BD49" s="26"/>
    </row>
    <row r="50" spans="8:56" x14ac:dyDescent="0.15">
      <c r="H50" s="26"/>
      <c r="I50" s="26"/>
      <c r="J50" s="26"/>
      <c r="K50" s="26"/>
      <c r="L50" s="26"/>
      <c r="M50" s="26"/>
      <c r="N50" s="26"/>
      <c r="O50" s="26"/>
      <c r="P50" s="26"/>
      <c r="AS50" s="26"/>
      <c r="AT50" s="26"/>
      <c r="AU50" s="26"/>
      <c r="AV50" s="26"/>
      <c r="AW50" s="26"/>
      <c r="AX50" s="26"/>
      <c r="AY50" s="26"/>
      <c r="AZ50" s="26"/>
      <c r="BA50" s="26"/>
      <c r="BB50" s="26"/>
      <c r="BC50" s="26"/>
      <c r="BD50" s="26"/>
    </row>
  </sheetData>
  <mergeCells count="14">
    <mergeCell ref="G23:U24"/>
    <mergeCell ref="V23:AT24"/>
    <mergeCell ref="G27:U28"/>
    <mergeCell ref="V27:AT28"/>
    <mergeCell ref="G31:U32"/>
    <mergeCell ref="V31:AT32"/>
    <mergeCell ref="B3:BE7"/>
    <mergeCell ref="G10:AZ12"/>
    <mergeCell ref="G13:AZ15"/>
    <mergeCell ref="L19:V20"/>
    <mergeCell ref="W19:Z20"/>
    <mergeCell ref="AA19:AC20"/>
    <mergeCell ref="AD19:AG20"/>
    <mergeCell ref="AH19:AN20"/>
  </mergeCells>
  <phoneticPr fontId="2"/>
  <pageMargins left="0.78740157480314965" right="0.78740157480314965" top="0.98425196850393704" bottom="0.59055118110236227" header="0.51181102362204722" footer="0.51181102362204722"/>
  <pageSetup paperSize="9" scale="9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050CC-3B32-4FC5-A14F-B5C90987CA5C}">
  <sheetPr>
    <tabColor rgb="FFCCFFFF"/>
    <pageSetUpPr fitToPage="1"/>
  </sheetPr>
  <dimension ref="A1:G28"/>
  <sheetViews>
    <sheetView view="pageBreakPreview" zoomScale="80" zoomScaleNormal="100" zoomScaleSheetLayoutView="80" workbookViewId="0"/>
  </sheetViews>
  <sheetFormatPr defaultColWidth="6.625" defaultRowHeight="13.5" x14ac:dyDescent="0.15"/>
  <cols>
    <col min="1" max="1" width="9.5" style="28" customWidth="1"/>
    <col min="2" max="2" width="31.25" style="28" customWidth="1"/>
    <col min="3" max="3" width="26.625" style="28" customWidth="1"/>
    <col min="4" max="6" width="11" style="28" customWidth="1"/>
    <col min="7" max="7" width="24.375" style="28" customWidth="1"/>
    <col min="8" max="16384" width="6.625" style="28"/>
  </cols>
  <sheetData>
    <row r="1" spans="1:7" ht="15.95" customHeight="1" x14ac:dyDescent="0.15">
      <c r="A1" s="27"/>
      <c r="B1" s="27"/>
    </row>
    <row r="2" spans="1:7" s="27" customFormat="1" ht="15.95" customHeight="1" x14ac:dyDescent="0.15">
      <c r="A2" s="27" t="s">
        <v>174</v>
      </c>
    </row>
    <row r="3" spans="1:7" s="27" customFormat="1" ht="15.95" customHeight="1" x14ac:dyDescent="0.15">
      <c r="A3" s="197" t="s">
        <v>14</v>
      </c>
      <c r="B3" s="29" t="s">
        <v>15</v>
      </c>
      <c r="C3" s="503" t="s">
        <v>171</v>
      </c>
      <c r="D3" s="503"/>
      <c r="E3" s="503"/>
      <c r="F3" s="503"/>
      <c r="G3" s="503"/>
    </row>
    <row r="4" spans="1:7" s="27" customFormat="1" ht="15.95" customHeight="1" x14ac:dyDescent="0.15">
      <c r="A4" s="197"/>
      <c r="B4" s="29" t="s">
        <v>16</v>
      </c>
      <c r="C4" s="503" t="s">
        <v>136</v>
      </c>
      <c r="D4" s="503"/>
      <c r="E4" s="503"/>
      <c r="F4" s="503"/>
      <c r="G4" s="503"/>
    </row>
    <row r="5" spans="1:7" s="27" customFormat="1" ht="15.95" customHeight="1" x14ac:dyDescent="0.15">
      <c r="A5" s="197" t="s">
        <v>17</v>
      </c>
      <c r="B5" s="29" t="s">
        <v>15</v>
      </c>
      <c r="C5" s="503" t="s">
        <v>172</v>
      </c>
      <c r="D5" s="503"/>
      <c r="E5" s="503"/>
      <c r="F5" s="503"/>
      <c r="G5" s="503"/>
    </row>
    <row r="6" spans="1:7" s="27" customFormat="1" ht="15.95" customHeight="1" x14ac:dyDescent="0.15">
      <c r="A6" s="197"/>
      <c r="B6" s="29" t="s">
        <v>16</v>
      </c>
      <c r="C6" s="503" t="s">
        <v>133</v>
      </c>
      <c r="D6" s="503"/>
      <c r="E6" s="503"/>
      <c r="F6" s="503"/>
      <c r="G6" s="503"/>
    </row>
    <row r="7" spans="1:7" s="27" customFormat="1" ht="15.95" customHeight="1" x14ac:dyDescent="0.15">
      <c r="A7" s="197"/>
      <c r="B7" s="29" t="s">
        <v>18</v>
      </c>
      <c r="C7" s="503" t="s">
        <v>134</v>
      </c>
      <c r="D7" s="503"/>
      <c r="E7" s="503"/>
      <c r="F7" s="503"/>
      <c r="G7" s="503"/>
    </row>
    <row r="8" spans="1:7" s="27" customFormat="1" ht="15.95" customHeight="1" x14ac:dyDescent="0.15">
      <c r="A8" s="197"/>
      <c r="B8" s="29" t="s">
        <v>19</v>
      </c>
      <c r="C8" s="503" t="s">
        <v>137</v>
      </c>
      <c r="D8" s="503"/>
      <c r="E8" s="503"/>
      <c r="F8" s="503"/>
      <c r="G8" s="503"/>
    </row>
    <row r="9" spans="1:7" s="27" customFormat="1" ht="15.95" customHeight="1" x14ac:dyDescent="0.15">
      <c r="A9" s="197"/>
      <c r="B9" s="29" t="s">
        <v>20</v>
      </c>
      <c r="C9" s="503" t="s">
        <v>135</v>
      </c>
      <c r="D9" s="503"/>
      <c r="E9" s="503"/>
      <c r="F9" s="503"/>
      <c r="G9" s="503"/>
    </row>
    <row r="10" spans="1:7" s="27" customFormat="1" ht="15.95" customHeight="1" x14ac:dyDescent="0.15">
      <c r="A10" s="28"/>
      <c r="B10" s="28"/>
      <c r="C10" s="28"/>
      <c r="D10" s="28"/>
      <c r="E10" s="28"/>
      <c r="F10" s="28"/>
      <c r="G10" s="28"/>
    </row>
    <row r="11" spans="1:7" ht="15.95" customHeight="1" x14ac:dyDescent="0.15">
      <c r="A11" s="27" t="s">
        <v>21</v>
      </c>
      <c r="B11" s="32"/>
      <c r="C11" s="32"/>
      <c r="E11" s="32"/>
      <c r="F11" s="32"/>
    </row>
    <row r="12" spans="1:7" ht="15.95" customHeight="1" x14ac:dyDescent="0.15">
      <c r="A12" s="31" t="s">
        <v>76</v>
      </c>
      <c r="B12" s="32"/>
      <c r="C12" s="32"/>
      <c r="E12" s="32"/>
      <c r="F12" s="32"/>
    </row>
    <row r="13" spans="1:7" ht="78.75" customHeight="1" x14ac:dyDescent="0.15">
      <c r="A13" s="182" t="s">
        <v>22</v>
      </c>
      <c r="B13" s="504" t="s">
        <v>187</v>
      </c>
      <c r="C13" s="504"/>
      <c r="D13" s="504"/>
      <c r="E13" s="504"/>
      <c r="F13" s="504"/>
      <c r="G13" s="504"/>
    </row>
    <row r="14" spans="1:7" ht="78.75" customHeight="1" x14ac:dyDescent="0.15">
      <c r="A14" s="182"/>
      <c r="B14" s="504"/>
      <c r="C14" s="504"/>
      <c r="D14" s="504"/>
      <c r="E14" s="504"/>
      <c r="F14" s="504"/>
      <c r="G14" s="504"/>
    </row>
    <row r="15" spans="1:7" ht="78.75" customHeight="1" x14ac:dyDescent="0.15">
      <c r="A15" s="182"/>
      <c r="B15" s="504"/>
      <c r="C15" s="504"/>
      <c r="D15" s="504"/>
      <c r="E15" s="504"/>
      <c r="F15" s="504"/>
      <c r="G15" s="504"/>
    </row>
    <row r="16" spans="1:7" ht="78.75" customHeight="1" x14ac:dyDescent="0.15">
      <c r="A16" s="182"/>
      <c r="B16" s="504"/>
      <c r="C16" s="504"/>
      <c r="D16" s="504"/>
      <c r="E16" s="504"/>
      <c r="F16" s="504"/>
      <c r="G16" s="504"/>
    </row>
    <row r="17" spans="1:7" ht="81" customHeight="1" x14ac:dyDescent="0.15">
      <c r="A17" s="185" t="s">
        <v>23</v>
      </c>
      <c r="B17" s="495" t="s">
        <v>173</v>
      </c>
      <c r="C17" s="495"/>
      <c r="D17" s="495"/>
      <c r="E17" s="495"/>
      <c r="F17" s="495"/>
      <c r="G17" s="496"/>
    </row>
    <row r="18" spans="1:7" ht="81" customHeight="1" x14ac:dyDescent="0.15">
      <c r="A18" s="186"/>
      <c r="B18" s="498"/>
      <c r="C18" s="498"/>
      <c r="D18" s="498"/>
      <c r="E18" s="498"/>
      <c r="F18" s="498"/>
      <c r="G18" s="499"/>
    </row>
    <row r="19" spans="1:7" ht="81" customHeight="1" x14ac:dyDescent="0.15">
      <c r="A19" s="186"/>
      <c r="B19" s="498"/>
      <c r="C19" s="498"/>
      <c r="D19" s="498"/>
      <c r="E19" s="498"/>
      <c r="F19" s="498"/>
      <c r="G19" s="499"/>
    </row>
    <row r="20" spans="1:7" ht="81" customHeight="1" x14ac:dyDescent="0.15">
      <c r="A20" s="187"/>
      <c r="B20" s="501"/>
      <c r="C20" s="501"/>
      <c r="D20" s="501"/>
      <c r="E20" s="501"/>
      <c r="F20" s="501"/>
      <c r="G20" s="502"/>
    </row>
    <row r="21" spans="1:7" ht="20.25" customHeight="1" x14ac:dyDescent="0.15">
      <c r="A21" s="183" t="s">
        <v>79</v>
      </c>
      <c r="B21" s="183"/>
      <c r="C21" s="183"/>
      <c r="D21" s="183"/>
      <c r="E21" s="183"/>
      <c r="F21" s="183"/>
      <c r="G21" s="183"/>
    </row>
    <row r="22" spans="1:7" s="27" customFormat="1" ht="15.95" customHeight="1" x14ac:dyDescent="0.15">
      <c r="A22" s="28"/>
      <c r="B22" s="28"/>
      <c r="C22" s="28"/>
      <c r="D22" s="28"/>
      <c r="E22" s="28"/>
      <c r="F22" s="28"/>
      <c r="G22" s="28"/>
    </row>
    <row r="23" spans="1:7" ht="15.95" customHeight="1" x14ac:dyDescent="0.15">
      <c r="A23" s="31" t="s">
        <v>128</v>
      </c>
      <c r="B23" s="32"/>
      <c r="C23" s="32"/>
      <c r="E23" s="32"/>
      <c r="F23" s="32"/>
    </row>
    <row r="24" spans="1:7" ht="22.5" customHeight="1" x14ac:dyDescent="0.15">
      <c r="A24" s="185" t="s">
        <v>23</v>
      </c>
      <c r="B24" s="494" t="s">
        <v>138</v>
      </c>
      <c r="C24" s="495"/>
      <c r="D24" s="495"/>
      <c r="E24" s="495"/>
      <c r="F24" s="495"/>
      <c r="G24" s="496"/>
    </row>
    <row r="25" spans="1:7" ht="22.5" customHeight="1" x14ac:dyDescent="0.15">
      <c r="A25" s="186"/>
      <c r="B25" s="497"/>
      <c r="C25" s="498"/>
      <c r="D25" s="498"/>
      <c r="E25" s="498"/>
      <c r="F25" s="498"/>
      <c r="G25" s="499"/>
    </row>
    <row r="26" spans="1:7" ht="22.5" customHeight="1" x14ac:dyDescent="0.15">
      <c r="A26" s="186"/>
      <c r="B26" s="497"/>
      <c r="C26" s="498"/>
      <c r="D26" s="498"/>
      <c r="E26" s="498"/>
      <c r="F26" s="498"/>
      <c r="G26" s="499"/>
    </row>
    <row r="27" spans="1:7" ht="22.5" customHeight="1" x14ac:dyDescent="0.15">
      <c r="A27" s="187"/>
      <c r="B27" s="500"/>
      <c r="C27" s="501"/>
      <c r="D27" s="501"/>
      <c r="E27" s="501"/>
      <c r="F27" s="501"/>
      <c r="G27" s="502"/>
    </row>
    <row r="28" spans="1:7" ht="13.5" customHeight="1" x14ac:dyDescent="0.15">
      <c r="A28" s="27"/>
      <c r="B28" s="27"/>
    </row>
  </sheetData>
  <mergeCells count="16">
    <mergeCell ref="A24:A27"/>
    <mergeCell ref="B24:G27"/>
    <mergeCell ref="A3:A4"/>
    <mergeCell ref="C3:G3"/>
    <mergeCell ref="C4:G4"/>
    <mergeCell ref="A5:A9"/>
    <mergeCell ref="C5:G5"/>
    <mergeCell ref="C6:G6"/>
    <mergeCell ref="C7:G7"/>
    <mergeCell ref="C8:G8"/>
    <mergeCell ref="C9:G9"/>
    <mergeCell ref="A13:A16"/>
    <mergeCell ref="B13:G16"/>
    <mergeCell ref="A17:A20"/>
    <mergeCell ref="B17:G20"/>
    <mergeCell ref="A21:G21"/>
  </mergeCells>
  <phoneticPr fontId="2"/>
  <printOptions horizontalCentered="1"/>
  <pageMargins left="0.51181102362204722" right="0.51181102362204722" top="0.55118110236220474" bottom="0.55118110236220474" header="0.31496062992125984" footer="0.31496062992125984"/>
  <pageSetup paperSize="9"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98E94-682C-4592-994C-71A05A6851B7}">
  <sheetPr>
    <tabColor rgb="FFCCFFFF"/>
  </sheetPr>
  <dimension ref="A1:S102"/>
  <sheetViews>
    <sheetView view="pageBreakPreview" zoomScale="85" zoomScaleNormal="85" zoomScaleSheetLayoutView="85" workbookViewId="0"/>
  </sheetViews>
  <sheetFormatPr defaultColWidth="6.625" defaultRowHeight="13.5" x14ac:dyDescent="0.15"/>
  <cols>
    <col min="1" max="1" width="21.625" style="48" customWidth="1"/>
    <col min="2" max="2" width="14.625" style="48" customWidth="1"/>
    <col min="3" max="3" width="6.625" style="48" customWidth="1"/>
    <col min="4" max="7" width="10" style="48" customWidth="1"/>
    <col min="8" max="8" width="8.375" style="48" customWidth="1"/>
    <col min="9" max="14" width="10.875" style="48" customWidth="1"/>
    <col min="15" max="16" width="11.75" style="48" customWidth="1"/>
    <col min="17" max="17" width="18.25" style="48" customWidth="1"/>
    <col min="18" max="16384" width="6.625" style="48"/>
  </cols>
  <sheetData>
    <row r="1" spans="1:19" ht="15" customHeight="1" x14ac:dyDescent="0.15">
      <c r="A1" s="15" t="s">
        <v>24</v>
      </c>
      <c r="B1" s="15"/>
      <c r="C1" s="15"/>
      <c r="D1" s="15"/>
      <c r="E1" s="99"/>
      <c r="F1" s="99"/>
      <c r="G1" s="99"/>
      <c r="H1" s="99"/>
      <c r="I1" s="99"/>
      <c r="J1" s="99"/>
      <c r="L1" s="99"/>
      <c r="M1" s="99"/>
      <c r="N1" s="99"/>
      <c r="O1" s="99"/>
      <c r="P1" s="99"/>
    </row>
    <row r="2" spans="1:19" ht="19.5" customHeight="1" x14ac:dyDescent="0.15">
      <c r="A2" s="251" t="s">
        <v>78</v>
      </c>
      <c r="B2" s="252"/>
      <c r="C2" s="253"/>
      <c r="D2" s="591" t="s">
        <v>129</v>
      </c>
      <c r="E2" s="592"/>
      <c r="F2" s="592"/>
      <c r="G2" s="592"/>
      <c r="H2" s="592"/>
      <c r="I2" s="592"/>
      <c r="J2" s="592"/>
      <c r="K2" s="592"/>
      <c r="L2" s="592"/>
      <c r="M2" s="592"/>
      <c r="N2" s="592"/>
      <c r="O2" s="592"/>
      <c r="P2" s="592"/>
      <c r="Q2" s="593"/>
    </row>
    <row r="3" spans="1:19" ht="19.5" customHeight="1" x14ac:dyDescent="0.15">
      <c r="A3" s="254"/>
      <c r="B3" s="255"/>
      <c r="C3" s="256"/>
      <c r="D3" s="594"/>
      <c r="E3" s="595"/>
      <c r="F3" s="595"/>
      <c r="G3" s="595"/>
      <c r="H3" s="595"/>
      <c r="I3" s="595"/>
      <c r="J3" s="595"/>
      <c r="K3" s="595"/>
      <c r="L3" s="595"/>
      <c r="M3" s="595"/>
      <c r="N3" s="595"/>
      <c r="O3" s="595"/>
      <c r="P3" s="595"/>
      <c r="Q3" s="596"/>
    </row>
    <row r="4" spans="1:19" ht="15" customHeight="1" x14ac:dyDescent="0.15">
      <c r="A4" s="99"/>
      <c r="B4" s="99"/>
      <c r="C4" s="99"/>
      <c r="D4" s="49"/>
      <c r="E4" s="49"/>
      <c r="F4" s="49"/>
      <c r="G4" s="49"/>
      <c r="H4" s="49"/>
      <c r="I4" s="49"/>
      <c r="J4" s="49"/>
      <c r="K4" s="49"/>
      <c r="L4" s="49"/>
      <c r="M4" s="49"/>
      <c r="N4" s="49"/>
      <c r="O4" s="49"/>
      <c r="P4" s="49"/>
      <c r="Q4" s="49"/>
    </row>
    <row r="5" spans="1:19" ht="15" customHeight="1" x14ac:dyDescent="0.15">
      <c r="A5" s="15" t="s">
        <v>74</v>
      </c>
      <c r="B5" s="15"/>
      <c r="C5" s="15"/>
      <c r="D5" s="15"/>
      <c r="E5" s="99"/>
      <c r="F5" s="99"/>
      <c r="G5" s="99"/>
      <c r="H5" s="99"/>
      <c r="I5" s="99"/>
      <c r="J5" s="99"/>
      <c r="L5" s="99"/>
      <c r="M5" s="99"/>
      <c r="N5" s="99"/>
      <c r="O5" s="99"/>
      <c r="P5" s="99"/>
    </row>
    <row r="6" spans="1:19" ht="19.5" customHeight="1" x14ac:dyDescent="0.15">
      <c r="A6" s="257" t="s">
        <v>87</v>
      </c>
      <c r="B6" s="262"/>
      <c r="C6" s="214" t="s">
        <v>101</v>
      </c>
      <c r="D6" s="275"/>
      <c r="E6" s="275"/>
      <c r="F6" s="275"/>
      <c r="G6" s="50"/>
      <c r="H6" s="103"/>
      <c r="I6" s="103"/>
      <c r="J6" s="103"/>
      <c r="K6" s="103"/>
      <c r="L6" s="103"/>
      <c r="M6" s="103"/>
      <c r="N6" s="103"/>
      <c r="O6" s="103"/>
      <c r="P6" s="103"/>
      <c r="Q6" s="103"/>
      <c r="R6" s="103"/>
      <c r="S6" s="103"/>
    </row>
    <row r="7" spans="1:19" ht="19.5" customHeight="1" x14ac:dyDescent="0.15">
      <c r="A7" s="597" t="s">
        <v>169</v>
      </c>
      <c r="B7" s="598"/>
      <c r="C7" s="597" t="s">
        <v>139</v>
      </c>
      <c r="D7" s="599"/>
      <c r="E7" s="599"/>
      <c r="F7" s="599"/>
      <c r="G7" s="52"/>
      <c r="I7" s="103"/>
      <c r="J7" s="103"/>
      <c r="K7" s="103"/>
      <c r="L7" s="103"/>
      <c r="M7" s="103"/>
      <c r="N7" s="103"/>
      <c r="O7" s="103"/>
      <c r="P7" s="103"/>
      <c r="Q7" s="103"/>
      <c r="R7" s="103"/>
      <c r="S7" s="103"/>
    </row>
    <row r="8" spans="1:19" ht="19.5" customHeight="1" x14ac:dyDescent="0.15">
      <c r="A8" s="56" t="s">
        <v>94</v>
      </c>
      <c r="B8" s="99"/>
      <c r="C8" s="99"/>
      <c r="D8" s="99"/>
      <c r="E8" s="99"/>
      <c r="F8" s="99"/>
      <c r="G8" s="103"/>
      <c r="H8" s="103"/>
      <c r="I8" s="103"/>
      <c r="J8" s="103"/>
      <c r="K8" s="103"/>
      <c r="L8" s="103"/>
      <c r="M8" s="103"/>
      <c r="N8" s="103"/>
      <c r="O8" s="103"/>
      <c r="P8" s="103"/>
      <c r="Q8" s="103"/>
    </row>
    <row r="9" spans="1:19" ht="19.5" customHeight="1" x14ac:dyDescent="0.15">
      <c r="A9" s="56"/>
      <c r="B9" s="99"/>
      <c r="C9" s="99"/>
      <c r="D9" s="99"/>
      <c r="E9" s="99"/>
      <c r="F9" s="99"/>
      <c r="G9" s="103"/>
      <c r="H9" s="103"/>
      <c r="I9" s="103"/>
      <c r="J9" s="103"/>
      <c r="K9" s="103"/>
      <c r="L9" s="103"/>
      <c r="M9" s="103"/>
      <c r="N9" s="103"/>
      <c r="O9" s="103"/>
      <c r="P9" s="103"/>
      <c r="Q9" s="103"/>
    </row>
    <row r="10" spans="1:19" ht="15" customHeight="1" x14ac:dyDescent="0.15">
      <c r="A10" s="56" t="s">
        <v>84</v>
      </c>
      <c r="B10" s="99"/>
      <c r="C10" s="99"/>
      <c r="D10" s="49"/>
      <c r="E10" s="49"/>
      <c r="F10" s="49"/>
      <c r="G10" s="49"/>
      <c r="H10" s="49"/>
      <c r="I10" s="49"/>
      <c r="J10" s="49"/>
      <c r="K10" s="49"/>
      <c r="L10" s="49"/>
      <c r="M10" s="49"/>
      <c r="N10" s="49"/>
      <c r="O10" s="49"/>
      <c r="P10" s="49"/>
      <c r="Q10" s="49"/>
    </row>
    <row r="11" spans="1:19" ht="11.25" customHeight="1" x14ac:dyDescent="0.15">
      <c r="A11" s="251" t="s">
        <v>77</v>
      </c>
      <c r="B11" s="252"/>
      <c r="C11" s="253"/>
      <c r="D11" s="251" t="s">
        <v>25</v>
      </c>
      <c r="E11" s="252"/>
      <c r="F11" s="252"/>
      <c r="G11" s="252"/>
      <c r="H11" s="253"/>
      <c r="I11" s="251" t="s">
        <v>199</v>
      </c>
      <c r="J11" s="252"/>
      <c r="K11" s="252"/>
      <c r="L11" s="252"/>
      <c r="M11" s="253"/>
      <c r="N11" s="251" t="s">
        <v>105</v>
      </c>
      <c r="O11" s="252"/>
      <c r="P11" s="253"/>
      <c r="Q11" s="229" t="s">
        <v>26</v>
      </c>
    </row>
    <row r="12" spans="1:19" ht="11.25" customHeight="1" x14ac:dyDescent="0.15">
      <c r="A12" s="298"/>
      <c r="B12" s="299"/>
      <c r="C12" s="300"/>
      <c r="D12" s="298"/>
      <c r="E12" s="299"/>
      <c r="F12" s="299"/>
      <c r="G12" s="299"/>
      <c r="H12" s="300"/>
      <c r="I12" s="298"/>
      <c r="J12" s="299"/>
      <c r="K12" s="299"/>
      <c r="L12" s="299"/>
      <c r="M12" s="300"/>
      <c r="N12" s="298"/>
      <c r="O12" s="299"/>
      <c r="P12" s="300"/>
      <c r="Q12" s="229"/>
    </row>
    <row r="13" spans="1:19" ht="11.25" customHeight="1" x14ac:dyDescent="0.15">
      <c r="A13" s="254"/>
      <c r="B13" s="255"/>
      <c r="C13" s="256"/>
      <c r="D13" s="254"/>
      <c r="E13" s="255"/>
      <c r="F13" s="255"/>
      <c r="G13" s="255"/>
      <c r="H13" s="256"/>
      <c r="I13" s="254"/>
      <c r="J13" s="255"/>
      <c r="K13" s="255"/>
      <c r="L13" s="255"/>
      <c r="M13" s="256"/>
      <c r="N13" s="254"/>
      <c r="O13" s="255"/>
      <c r="P13" s="256"/>
      <c r="Q13" s="229"/>
    </row>
    <row r="14" spans="1:19" ht="61.5" customHeight="1" x14ac:dyDescent="0.15">
      <c r="A14" s="251" t="s">
        <v>106</v>
      </c>
      <c r="B14" s="252"/>
      <c r="C14" s="253"/>
      <c r="D14" s="585" t="s">
        <v>177</v>
      </c>
      <c r="E14" s="586"/>
      <c r="F14" s="586"/>
      <c r="G14" s="586"/>
      <c r="H14" s="587"/>
      <c r="I14" s="257" t="s">
        <v>27</v>
      </c>
      <c r="J14" s="258"/>
      <c r="K14" s="580" t="s">
        <v>140</v>
      </c>
      <c r="L14" s="580"/>
      <c r="M14" s="581"/>
      <c r="N14" s="517" t="s">
        <v>141</v>
      </c>
      <c r="O14" s="517"/>
      <c r="P14" s="517"/>
      <c r="Q14" s="249"/>
    </row>
    <row r="15" spans="1:19" ht="61.5" customHeight="1" x14ac:dyDescent="0.15">
      <c r="A15" s="254"/>
      <c r="B15" s="255"/>
      <c r="C15" s="256"/>
      <c r="D15" s="588"/>
      <c r="E15" s="589"/>
      <c r="F15" s="589"/>
      <c r="G15" s="589"/>
      <c r="H15" s="590"/>
      <c r="I15" s="254" t="s">
        <v>63</v>
      </c>
      <c r="J15" s="255"/>
      <c r="K15" s="580" t="s">
        <v>142</v>
      </c>
      <c r="L15" s="580"/>
      <c r="M15" s="581"/>
      <c r="N15" s="517">
        <v>1</v>
      </c>
      <c r="O15" s="517"/>
      <c r="P15" s="517"/>
      <c r="Q15" s="250"/>
    </row>
    <row r="16" spans="1:19" ht="57" customHeight="1" x14ac:dyDescent="0.15">
      <c r="A16" s="257" t="s">
        <v>90</v>
      </c>
      <c r="B16" s="258"/>
      <c r="C16" s="262"/>
      <c r="D16" s="511" t="s">
        <v>143</v>
      </c>
      <c r="E16" s="512"/>
      <c r="F16" s="512"/>
      <c r="G16" s="512"/>
      <c r="H16" s="513"/>
      <c r="I16" s="514" t="s">
        <v>144</v>
      </c>
      <c r="J16" s="515"/>
      <c r="K16" s="515"/>
      <c r="L16" s="515"/>
      <c r="M16" s="516"/>
      <c r="N16" s="517">
        <v>2</v>
      </c>
      <c r="O16" s="517"/>
      <c r="P16" s="517"/>
      <c r="Q16" s="59"/>
    </row>
    <row r="17" spans="1:17" ht="57" customHeight="1" x14ac:dyDescent="0.15">
      <c r="A17" s="257" t="s">
        <v>91</v>
      </c>
      <c r="B17" s="258"/>
      <c r="C17" s="262"/>
      <c r="D17" s="511" t="s">
        <v>145</v>
      </c>
      <c r="E17" s="512"/>
      <c r="F17" s="512"/>
      <c r="G17" s="512"/>
      <c r="H17" s="513"/>
      <c r="I17" s="514" t="s">
        <v>146</v>
      </c>
      <c r="J17" s="515"/>
      <c r="K17" s="515"/>
      <c r="L17" s="515"/>
      <c r="M17" s="516"/>
      <c r="N17" s="517">
        <v>1</v>
      </c>
      <c r="O17" s="517"/>
      <c r="P17" s="517"/>
      <c r="Q17" s="59"/>
    </row>
    <row r="18" spans="1:17" ht="57" customHeight="1" x14ac:dyDescent="0.15">
      <c r="A18" s="302" t="s">
        <v>198</v>
      </c>
      <c r="B18" s="303"/>
      <c r="C18" s="304"/>
      <c r="D18" s="511"/>
      <c r="E18" s="512"/>
      <c r="F18" s="512"/>
      <c r="G18" s="512"/>
      <c r="H18" s="513"/>
      <c r="I18" s="582" t="s">
        <v>219</v>
      </c>
      <c r="J18" s="583"/>
      <c r="K18" s="583"/>
      <c r="L18" s="583"/>
      <c r="M18" s="584"/>
      <c r="N18" s="517"/>
      <c r="O18" s="517"/>
      <c r="P18" s="517"/>
      <c r="Q18" s="59"/>
    </row>
    <row r="19" spans="1:17" ht="48.75" customHeight="1" x14ac:dyDescent="0.15">
      <c r="A19" s="251" t="s">
        <v>220</v>
      </c>
      <c r="B19" s="252"/>
      <c r="C19" s="253"/>
      <c r="D19" s="585" t="s">
        <v>175</v>
      </c>
      <c r="E19" s="586"/>
      <c r="F19" s="586"/>
      <c r="G19" s="586"/>
      <c r="H19" s="587"/>
      <c r="I19" s="257" t="s">
        <v>27</v>
      </c>
      <c r="J19" s="258"/>
      <c r="K19" s="580" t="s">
        <v>147</v>
      </c>
      <c r="L19" s="580"/>
      <c r="M19" s="581"/>
      <c r="N19" s="517">
        <v>2</v>
      </c>
      <c r="O19" s="517"/>
      <c r="P19" s="517"/>
      <c r="Q19" s="249"/>
    </row>
    <row r="20" spans="1:17" ht="48.75" customHeight="1" x14ac:dyDescent="0.15">
      <c r="A20" s="254"/>
      <c r="B20" s="255"/>
      <c r="C20" s="256"/>
      <c r="D20" s="588"/>
      <c r="E20" s="589"/>
      <c r="F20" s="589"/>
      <c r="G20" s="589"/>
      <c r="H20" s="590"/>
      <c r="I20" s="254" t="s">
        <v>28</v>
      </c>
      <c r="J20" s="255"/>
      <c r="K20" s="580" t="s">
        <v>99</v>
      </c>
      <c r="L20" s="580"/>
      <c r="M20" s="581"/>
      <c r="N20" s="517"/>
      <c r="O20" s="517"/>
      <c r="P20" s="517"/>
      <c r="Q20" s="250"/>
    </row>
    <row r="21" spans="1:17" ht="99.75" customHeight="1" x14ac:dyDescent="0.15">
      <c r="A21" s="257" t="s">
        <v>221</v>
      </c>
      <c r="B21" s="258"/>
      <c r="C21" s="262"/>
      <c r="D21" s="511" t="s">
        <v>176</v>
      </c>
      <c r="E21" s="512"/>
      <c r="F21" s="512"/>
      <c r="G21" s="512"/>
      <c r="H21" s="513"/>
      <c r="I21" s="514" t="s">
        <v>148</v>
      </c>
      <c r="J21" s="515"/>
      <c r="K21" s="515"/>
      <c r="L21" s="515"/>
      <c r="M21" s="516"/>
      <c r="N21" s="517">
        <v>1</v>
      </c>
      <c r="O21" s="517"/>
      <c r="P21" s="517"/>
      <c r="Q21" s="59"/>
    </row>
    <row r="22" spans="1:17" ht="72" customHeight="1" x14ac:dyDescent="0.15">
      <c r="A22" s="257" t="s">
        <v>200</v>
      </c>
      <c r="B22" s="258"/>
      <c r="C22" s="262"/>
      <c r="D22" s="511" t="s">
        <v>149</v>
      </c>
      <c r="E22" s="512"/>
      <c r="F22" s="512"/>
      <c r="G22" s="512"/>
      <c r="H22" s="513"/>
      <c r="I22" s="257" t="s">
        <v>29</v>
      </c>
      <c r="J22" s="258"/>
      <c r="K22" s="258"/>
      <c r="L22" s="258"/>
      <c r="M22" s="262"/>
      <c r="N22" s="244" t="s">
        <v>29</v>
      </c>
      <c r="O22" s="244"/>
      <c r="P22" s="244"/>
      <c r="Q22" s="59"/>
    </row>
    <row r="23" spans="1:17" ht="16.5" customHeight="1" x14ac:dyDescent="0.15">
      <c r="A23" s="355" t="s">
        <v>203</v>
      </c>
      <c r="B23" s="355"/>
      <c r="C23" s="355"/>
      <c r="D23" s="355"/>
      <c r="E23" s="355"/>
      <c r="F23" s="355"/>
      <c r="G23" s="355"/>
      <c r="H23" s="355"/>
      <c r="I23" s="355"/>
      <c r="J23" s="355"/>
      <c r="K23" s="355"/>
      <c r="L23" s="355"/>
      <c r="M23" s="355"/>
      <c r="N23" s="355"/>
      <c r="O23" s="355"/>
      <c r="P23" s="355"/>
      <c r="Q23" s="355"/>
    </row>
    <row r="24" spans="1:17" ht="16.5" customHeight="1" x14ac:dyDescent="0.15">
      <c r="A24" s="54" t="s">
        <v>107</v>
      </c>
      <c r="B24" s="54"/>
      <c r="C24" s="54"/>
      <c r="D24" s="54"/>
      <c r="E24" s="54"/>
      <c r="F24" s="54"/>
      <c r="G24" s="54"/>
      <c r="H24" s="54"/>
      <c r="I24" s="54"/>
      <c r="J24" s="54"/>
      <c r="K24" s="54"/>
      <c r="L24" s="54"/>
      <c r="M24" s="54"/>
      <c r="N24" s="54"/>
      <c r="O24" s="54"/>
      <c r="P24" s="54"/>
      <c r="Q24" s="54"/>
    </row>
    <row r="25" spans="1:17" ht="16.5" customHeight="1" x14ac:dyDescent="0.15">
      <c r="A25" s="247"/>
      <c r="B25" s="248"/>
      <c r="C25" s="248"/>
      <c r="D25" s="248"/>
      <c r="E25" s="248"/>
      <c r="F25" s="248"/>
      <c r="G25" s="248"/>
      <c r="H25" s="248"/>
      <c r="I25" s="248"/>
      <c r="J25" s="248"/>
      <c r="K25" s="248"/>
      <c r="L25" s="248"/>
      <c r="M25" s="248"/>
      <c r="N25" s="248"/>
      <c r="O25" s="248"/>
      <c r="P25" s="248"/>
      <c r="Q25" s="248"/>
    </row>
    <row r="26" spans="1:17" ht="15" customHeight="1" x14ac:dyDescent="0.15">
      <c r="A26" s="60"/>
      <c r="B26" s="60"/>
      <c r="C26" s="60"/>
      <c r="D26" s="60"/>
      <c r="E26" s="60"/>
      <c r="F26" s="60"/>
      <c r="G26" s="60"/>
      <c r="H26" s="60"/>
      <c r="I26" s="60"/>
      <c r="J26" s="60"/>
      <c r="K26" s="60"/>
      <c r="L26" s="60"/>
      <c r="M26" s="61"/>
      <c r="N26" s="61"/>
      <c r="O26" s="61"/>
      <c r="P26" s="61"/>
      <c r="Q26" s="99"/>
    </row>
    <row r="27" spans="1:17" ht="15" customHeight="1" x14ac:dyDescent="0.15">
      <c r="A27" s="15" t="s">
        <v>85</v>
      </c>
      <c r="B27" s="15"/>
      <c r="C27" s="15"/>
      <c r="D27" s="15"/>
      <c r="E27" s="99"/>
      <c r="F27" s="99"/>
      <c r="G27" s="99"/>
      <c r="H27" s="99"/>
      <c r="I27" s="99"/>
      <c r="J27" s="99"/>
      <c r="L27" s="99"/>
      <c r="M27" s="99"/>
      <c r="N27" s="99"/>
      <c r="O27" s="99"/>
      <c r="P27" s="99"/>
    </row>
    <row r="28" spans="1:17" ht="15" customHeight="1" x14ac:dyDescent="0.15">
      <c r="A28" s="15" t="s">
        <v>31</v>
      </c>
      <c r="B28" s="15"/>
      <c r="C28" s="15"/>
      <c r="D28" s="15"/>
      <c r="E28" s="99"/>
      <c r="F28" s="99"/>
      <c r="G28" s="99"/>
      <c r="H28" s="99"/>
      <c r="I28" s="99"/>
      <c r="J28" s="99"/>
      <c r="L28" s="99"/>
      <c r="M28" s="99"/>
      <c r="N28" s="99"/>
      <c r="O28" s="99"/>
      <c r="P28" s="99"/>
    </row>
    <row r="29" spans="1:17" ht="18.75" customHeight="1" x14ac:dyDescent="0.15">
      <c r="A29" s="251" t="s">
        <v>77</v>
      </c>
      <c r="B29" s="252"/>
      <c r="C29" s="253"/>
      <c r="D29" s="229" t="s">
        <v>32</v>
      </c>
      <c r="E29" s="229"/>
      <c r="F29" s="229"/>
      <c r="G29" s="229"/>
      <c r="H29" s="229"/>
      <c r="I29" s="229" t="s">
        <v>33</v>
      </c>
      <c r="J29" s="229"/>
      <c r="K29" s="229"/>
      <c r="L29" s="229"/>
      <c r="M29" s="229"/>
      <c r="N29" s="229"/>
      <c r="O29" s="252" t="s">
        <v>34</v>
      </c>
      <c r="P29" s="252"/>
      <c r="Q29" s="253"/>
    </row>
    <row r="30" spans="1:17" ht="28.5" customHeight="1" x14ac:dyDescent="0.15">
      <c r="A30" s="298"/>
      <c r="B30" s="299"/>
      <c r="C30" s="300"/>
      <c r="D30" s="229"/>
      <c r="E30" s="229"/>
      <c r="F30" s="229"/>
      <c r="G30" s="229"/>
      <c r="H30" s="229"/>
      <c r="I30" s="229" t="s">
        <v>35</v>
      </c>
      <c r="J30" s="229"/>
      <c r="K30" s="229" t="s">
        <v>36</v>
      </c>
      <c r="L30" s="229"/>
      <c r="M30" s="229" t="s">
        <v>37</v>
      </c>
      <c r="N30" s="229"/>
      <c r="O30" s="299"/>
      <c r="P30" s="299"/>
      <c r="Q30" s="300"/>
    </row>
    <row r="31" spans="1:17" x14ac:dyDescent="0.15">
      <c r="A31" s="254"/>
      <c r="B31" s="255"/>
      <c r="C31" s="256"/>
      <c r="D31" s="229" t="s">
        <v>38</v>
      </c>
      <c r="E31" s="229"/>
      <c r="F31" s="229"/>
      <c r="G31" s="229"/>
      <c r="H31" s="229"/>
      <c r="I31" s="229" t="s">
        <v>38</v>
      </c>
      <c r="J31" s="229"/>
      <c r="K31" s="229" t="s">
        <v>38</v>
      </c>
      <c r="L31" s="229"/>
      <c r="M31" s="229" t="s">
        <v>38</v>
      </c>
      <c r="N31" s="229"/>
      <c r="O31" s="255"/>
      <c r="P31" s="255"/>
      <c r="Q31" s="256"/>
    </row>
    <row r="32" spans="1:17" ht="30" customHeight="1" x14ac:dyDescent="0.15">
      <c r="A32" s="251" t="s">
        <v>106</v>
      </c>
      <c r="B32" s="252"/>
      <c r="C32" s="253"/>
      <c r="D32" s="518">
        <v>5025000</v>
      </c>
      <c r="E32" s="519"/>
      <c r="F32" s="519"/>
      <c r="G32" s="519"/>
      <c r="H32" s="520"/>
      <c r="I32" s="518">
        <v>5025000</v>
      </c>
      <c r="J32" s="520"/>
      <c r="K32" s="230" t="s">
        <v>29</v>
      </c>
      <c r="L32" s="232"/>
      <c r="M32" s="230" t="s">
        <v>29</v>
      </c>
      <c r="N32" s="232"/>
      <c r="O32" s="518" t="s">
        <v>150</v>
      </c>
      <c r="P32" s="519"/>
      <c r="Q32" s="520"/>
    </row>
    <row r="33" spans="1:17" ht="30" customHeight="1" x14ac:dyDescent="0.15">
      <c r="A33" s="254"/>
      <c r="B33" s="255"/>
      <c r="C33" s="256"/>
      <c r="D33" s="521"/>
      <c r="E33" s="522"/>
      <c r="F33" s="522"/>
      <c r="G33" s="522"/>
      <c r="H33" s="523"/>
      <c r="I33" s="521"/>
      <c r="J33" s="523"/>
      <c r="K33" s="233"/>
      <c r="L33" s="235"/>
      <c r="M33" s="233"/>
      <c r="N33" s="235"/>
      <c r="O33" s="521"/>
      <c r="P33" s="522"/>
      <c r="Q33" s="523"/>
    </row>
    <row r="34" spans="1:17" ht="30" customHeight="1" x14ac:dyDescent="0.15">
      <c r="A34" s="251" t="s">
        <v>90</v>
      </c>
      <c r="B34" s="252"/>
      <c r="C34" s="253"/>
      <c r="D34" s="518">
        <f>8000*205</f>
        <v>1640000</v>
      </c>
      <c r="E34" s="519"/>
      <c r="F34" s="519"/>
      <c r="G34" s="519"/>
      <c r="H34" s="520"/>
      <c r="I34" s="518">
        <f>D34</f>
        <v>1640000</v>
      </c>
      <c r="J34" s="520"/>
      <c r="K34" s="230" t="s">
        <v>29</v>
      </c>
      <c r="L34" s="232"/>
      <c r="M34" s="230" t="s">
        <v>29</v>
      </c>
      <c r="N34" s="232"/>
      <c r="O34" s="518" t="s">
        <v>150</v>
      </c>
      <c r="P34" s="519"/>
      <c r="Q34" s="520"/>
    </row>
    <row r="35" spans="1:17" ht="30" customHeight="1" x14ac:dyDescent="0.15">
      <c r="A35" s="254"/>
      <c r="B35" s="255"/>
      <c r="C35" s="256"/>
      <c r="D35" s="521"/>
      <c r="E35" s="522"/>
      <c r="F35" s="522"/>
      <c r="G35" s="522"/>
      <c r="H35" s="523"/>
      <c r="I35" s="521"/>
      <c r="J35" s="523"/>
      <c r="K35" s="233"/>
      <c r="L35" s="235"/>
      <c r="M35" s="233"/>
      <c r="N35" s="235"/>
      <c r="O35" s="521"/>
      <c r="P35" s="522"/>
      <c r="Q35" s="523"/>
    </row>
    <row r="36" spans="1:17" ht="30" customHeight="1" x14ac:dyDescent="0.15">
      <c r="A36" s="251" t="s">
        <v>91</v>
      </c>
      <c r="B36" s="252"/>
      <c r="C36" s="253"/>
      <c r="D36" s="518">
        <f>2500*103</f>
        <v>257500</v>
      </c>
      <c r="E36" s="519"/>
      <c r="F36" s="519"/>
      <c r="G36" s="519"/>
      <c r="H36" s="520"/>
      <c r="I36" s="518">
        <f>D36</f>
        <v>257500</v>
      </c>
      <c r="J36" s="520"/>
      <c r="K36" s="230" t="s">
        <v>29</v>
      </c>
      <c r="L36" s="232"/>
      <c r="M36" s="230" t="s">
        <v>29</v>
      </c>
      <c r="N36" s="232"/>
      <c r="O36" s="518" t="s">
        <v>150</v>
      </c>
      <c r="P36" s="519"/>
      <c r="Q36" s="520"/>
    </row>
    <row r="37" spans="1:17" ht="30" customHeight="1" x14ac:dyDescent="0.15">
      <c r="A37" s="254"/>
      <c r="B37" s="255"/>
      <c r="C37" s="256"/>
      <c r="D37" s="521"/>
      <c r="E37" s="522"/>
      <c r="F37" s="522"/>
      <c r="G37" s="522"/>
      <c r="H37" s="523"/>
      <c r="I37" s="521"/>
      <c r="J37" s="523"/>
      <c r="K37" s="233"/>
      <c r="L37" s="235"/>
      <c r="M37" s="233"/>
      <c r="N37" s="235"/>
      <c r="O37" s="521"/>
      <c r="P37" s="522"/>
      <c r="Q37" s="523"/>
    </row>
    <row r="38" spans="1:17" ht="30" customHeight="1" x14ac:dyDescent="0.15">
      <c r="A38" s="310" t="s">
        <v>198</v>
      </c>
      <c r="B38" s="311"/>
      <c r="C38" s="312"/>
      <c r="D38" s="518"/>
      <c r="E38" s="519"/>
      <c r="F38" s="519"/>
      <c r="G38" s="519"/>
      <c r="H38" s="520"/>
      <c r="I38" s="518">
        <f>D38</f>
        <v>0</v>
      </c>
      <c r="J38" s="520"/>
      <c r="K38" s="230" t="s">
        <v>29</v>
      </c>
      <c r="L38" s="232"/>
      <c r="M38" s="230" t="s">
        <v>29</v>
      </c>
      <c r="N38" s="232"/>
      <c r="O38" s="518" t="s">
        <v>150</v>
      </c>
      <c r="P38" s="519"/>
      <c r="Q38" s="520"/>
    </row>
    <row r="39" spans="1:17" ht="30" customHeight="1" x14ac:dyDescent="0.15">
      <c r="A39" s="313"/>
      <c r="B39" s="314"/>
      <c r="C39" s="315"/>
      <c r="D39" s="521"/>
      <c r="E39" s="522"/>
      <c r="F39" s="522"/>
      <c r="G39" s="522"/>
      <c r="H39" s="523"/>
      <c r="I39" s="521"/>
      <c r="J39" s="523"/>
      <c r="K39" s="233"/>
      <c r="L39" s="235"/>
      <c r="M39" s="233"/>
      <c r="N39" s="235"/>
      <c r="O39" s="521"/>
      <c r="P39" s="522"/>
      <c r="Q39" s="523"/>
    </row>
    <row r="40" spans="1:17" ht="30" customHeight="1" x14ac:dyDescent="0.15">
      <c r="A40" s="251" t="s">
        <v>220</v>
      </c>
      <c r="B40" s="252"/>
      <c r="C40" s="253"/>
      <c r="D40" s="518">
        <f>20000*50</f>
        <v>1000000</v>
      </c>
      <c r="E40" s="519"/>
      <c r="F40" s="519"/>
      <c r="G40" s="519"/>
      <c r="H40" s="520"/>
      <c r="I40" s="518">
        <f>D40</f>
        <v>1000000</v>
      </c>
      <c r="J40" s="520"/>
      <c r="K40" s="230" t="s">
        <v>29</v>
      </c>
      <c r="L40" s="232"/>
      <c r="M40" s="230" t="s">
        <v>29</v>
      </c>
      <c r="N40" s="232"/>
      <c r="O40" s="518" t="s">
        <v>150</v>
      </c>
      <c r="P40" s="519"/>
      <c r="Q40" s="520"/>
    </row>
    <row r="41" spans="1:17" ht="30" customHeight="1" x14ac:dyDescent="0.15">
      <c r="A41" s="254"/>
      <c r="B41" s="255"/>
      <c r="C41" s="256"/>
      <c r="D41" s="521"/>
      <c r="E41" s="522"/>
      <c r="F41" s="522"/>
      <c r="G41" s="522"/>
      <c r="H41" s="523"/>
      <c r="I41" s="521"/>
      <c r="J41" s="523"/>
      <c r="K41" s="233"/>
      <c r="L41" s="235"/>
      <c r="M41" s="233"/>
      <c r="N41" s="235"/>
      <c r="O41" s="521"/>
      <c r="P41" s="522"/>
      <c r="Q41" s="523"/>
    </row>
    <row r="42" spans="1:17" ht="30" customHeight="1" x14ac:dyDescent="0.15">
      <c r="A42" s="251" t="s">
        <v>221</v>
      </c>
      <c r="B42" s="252"/>
      <c r="C42" s="253"/>
      <c r="D42" s="518">
        <f>2200*120</f>
        <v>264000</v>
      </c>
      <c r="E42" s="519"/>
      <c r="F42" s="519"/>
      <c r="G42" s="519"/>
      <c r="H42" s="520"/>
      <c r="I42" s="518">
        <f>D42</f>
        <v>264000</v>
      </c>
      <c r="J42" s="520"/>
      <c r="K42" s="230" t="s">
        <v>29</v>
      </c>
      <c r="L42" s="232"/>
      <c r="M42" s="230" t="s">
        <v>29</v>
      </c>
      <c r="N42" s="232"/>
      <c r="O42" s="518" t="s">
        <v>150</v>
      </c>
      <c r="P42" s="519"/>
      <c r="Q42" s="520"/>
    </row>
    <row r="43" spans="1:17" ht="30" customHeight="1" x14ac:dyDescent="0.15">
      <c r="A43" s="254"/>
      <c r="B43" s="255"/>
      <c r="C43" s="256"/>
      <c r="D43" s="521"/>
      <c r="E43" s="522"/>
      <c r="F43" s="522"/>
      <c r="G43" s="522"/>
      <c r="H43" s="523"/>
      <c r="I43" s="521"/>
      <c r="J43" s="523"/>
      <c r="K43" s="233"/>
      <c r="L43" s="235"/>
      <c r="M43" s="233"/>
      <c r="N43" s="235"/>
      <c r="O43" s="521"/>
      <c r="P43" s="522"/>
      <c r="Q43" s="523"/>
    </row>
    <row r="44" spans="1:17" ht="30" customHeight="1" x14ac:dyDescent="0.15">
      <c r="A44" s="257" t="s">
        <v>200</v>
      </c>
      <c r="B44" s="258"/>
      <c r="C44" s="262"/>
      <c r="D44" s="572" t="s">
        <v>129</v>
      </c>
      <c r="E44" s="573"/>
      <c r="F44" s="573"/>
      <c r="G44" s="573"/>
      <c r="H44" s="574"/>
      <c r="I44" s="575"/>
      <c r="J44" s="576"/>
      <c r="K44" s="575"/>
      <c r="L44" s="576"/>
      <c r="M44" s="575"/>
      <c r="N44" s="576"/>
      <c r="O44" s="577"/>
      <c r="P44" s="578"/>
      <c r="Q44" s="579"/>
    </row>
    <row r="45" spans="1:17" ht="30" customHeight="1" x14ac:dyDescent="0.15">
      <c r="A45" s="214" t="s">
        <v>30</v>
      </c>
      <c r="B45" s="275"/>
      <c r="C45" s="275"/>
      <c r="D45" s="565">
        <f>SUM(D32:H44)</f>
        <v>8186500</v>
      </c>
      <c r="E45" s="565"/>
      <c r="F45" s="565"/>
      <c r="G45" s="565"/>
      <c r="H45" s="565"/>
      <c r="I45" s="565">
        <f>SUM(I32:J44)</f>
        <v>8186500</v>
      </c>
      <c r="J45" s="565"/>
      <c r="K45" s="566">
        <v>0</v>
      </c>
      <c r="L45" s="567"/>
      <c r="M45" s="568">
        <v>0</v>
      </c>
      <c r="N45" s="569"/>
      <c r="O45" s="226"/>
      <c r="P45" s="570"/>
      <c r="Q45" s="571"/>
    </row>
    <row r="46" spans="1:17" s="133" customFormat="1" x14ac:dyDescent="0.15">
      <c r="A46" s="287" t="s">
        <v>205</v>
      </c>
      <c r="B46" s="287"/>
      <c r="C46" s="287"/>
      <c r="D46" s="287"/>
      <c r="E46" s="287"/>
      <c r="F46" s="287"/>
      <c r="G46" s="287"/>
      <c r="H46" s="287"/>
      <c r="I46" s="287"/>
      <c r="J46" s="287"/>
      <c r="K46" s="287"/>
      <c r="L46" s="287"/>
      <c r="M46" s="287"/>
      <c r="N46" s="287"/>
      <c r="O46" s="287"/>
      <c r="P46" s="287"/>
      <c r="Q46" s="287"/>
    </row>
    <row r="47" spans="1:17" ht="15" customHeight="1" x14ac:dyDescent="0.15">
      <c r="A47" s="278" t="s">
        <v>188</v>
      </c>
      <c r="B47" s="278"/>
      <c r="C47" s="278"/>
      <c r="D47" s="278"/>
      <c r="E47" s="278"/>
      <c r="F47" s="278"/>
      <c r="G47" s="278"/>
      <c r="H47" s="278"/>
      <c r="I47" s="278"/>
      <c r="J47" s="278"/>
      <c r="K47" s="278"/>
      <c r="L47" s="278"/>
      <c r="M47" s="278"/>
      <c r="N47" s="278"/>
      <c r="O47" s="278"/>
      <c r="P47" s="278"/>
      <c r="Q47" s="278"/>
    </row>
    <row r="48" spans="1:17" ht="15" customHeight="1" x14ac:dyDescent="0.15">
      <c r="A48" s="15" t="s">
        <v>39</v>
      </c>
      <c r="B48" s="15"/>
      <c r="C48" s="15"/>
      <c r="D48" s="15"/>
      <c r="E48" s="15"/>
      <c r="F48" s="15"/>
      <c r="G48" s="15"/>
      <c r="H48" s="15"/>
      <c r="I48" s="15"/>
      <c r="J48" s="15"/>
      <c r="K48" s="15"/>
      <c r="L48" s="15"/>
      <c r="M48" s="15"/>
      <c r="N48" s="15"/>
      <c r="O48" s="15"/>
      <c r="P48" s="15"/>
      <c r="Q48" s="15"/>
    </row>
    <row r="49" spans="1:17" s="15" customFormat="1" ht="14.25" customHeight="1" x14ac:dyDescent="0.15">
      <c r="A49" s="100"/>
      <c r="B49" s="100"/>
      <c r="C49" s="100"/>
      <c r="D49" s="56"/>
      <c r="E49" s="56"/>
      <c r="F49" s="56"/>
      <c r="G49" s="56"/>
      <c r="H49" s="56"/>
      <c r="I49" s="56"/>
      <c r="J49" s="56"/>
      <c r="K49" s="56"/>
      <c r="L49" s="56"/>
      <c r="M49" s="56"/>
      <c r="N49" s="56"/>
      <c r="O49" s="56"/>
      <c r="P49" s="56"/>
      <c r="Q49" s="56"/>
    </row>
    <row r="50" spans="1:17" s="15" customFormat="1" ht="14.25" customHeight="1" thickBot="1" x14ac:dyDescent="0.2">
      <c r="A50" s="56" t="s">
        <v>40</v>
      </c>
      <c r="B50" s="100"/>
      <c r="C50" s="100"/>
      <c r="D50" s="56"/>
      <c r="E50" s="56"/>
      <c r="F50" s="56"/>
      <c r="G50" s="56"/>
      <c r="H50" s="56"/>
      <c r="I50" s="56"/>
      <c r="J50" s="56"/>
      <c r="K50" s="56"/>
      <c r="L50" s="56"/>
      <c r="M50" s="56"/>
      <c r="N50" s="56"/>
      <c r="O50" s="56"/>
      <c r="P50" s="56"/>
      <c r="Q50" s="56"/>
    </row>
    <row r="51" spans="1:17" s="15" customFormat="1" ht="14.25" customHeight="1" x14ac:dyDescent="0.15">
      <c r="A51" s="266" t="s">
        <v>41</v>
      </c>
      <c r="B51" s="282" t="s">
        <v>42</v>
      </c>
      <c r="C51" s="237" t="s">
        <v>43</v>
      </c>
      <c r="D51" s="237"/>
      <c r="E51" s="199" t="s">
        <v>44</v>
      </c>
      <c r="F51" s="280"/>
      <c r="G51" s="280"/>
      <c r="H51" s="280"/>
      <c r="I51" s="280"/>
      <c r="J51" s="280"/>
      <c r="K51" s="280"/>
      <c r="L51" s="280"/>
      <c r="M51" s="280"/>
      <c r="N51" s="280"/>
      <c r="O51" s="281"/>
      <c r="P51" s="237" t="s">
        <v>34</v>
      </c>
      <c r="Q51" s="245"/>
    </row>
    <row r="52" spans="1:17" s="15" customFormat="1" ht="29.25" customHeight="1" thickBot="1" x14ac:dyDescent="0.2">
      <c r="A52" s="279"/>
      <c r="B52" s="283"/>
      <c r="C52" s="238"/>
      <c r="D52" s="238"/>
      <c r="E52" s="239" t="s">
        <v>108</v>
      </c>
      <c r="F52" s="240"/>
      <c r="G52" s="218"/>
      <c r="H52" s="239" t="s">
        <v>109</v>
      </c>
      <c r="I52" s="288"/>
      <c r="J52" s="288"/>
      <c r="K52" s="288"/>
      <c r="L52" s="239" t="s">
        <v>95</v>
      </c>
      <c r="M52" s="288"/>
      <c r="N52" s="563" t="s">
        <v>222</v>
      </c>
      <c r="O52" s="564"/>
      <c r="P52" s="238"/>
      <c r="Q52" s="246"/>
    </row>
    <row r="53" spans="1:17" s="15" customFormat="1" ht="41.25" customHeight="1" x14ac:dyDescent="0.15">
      <c r="A53" s="266" t="s">
        <v>110</v>
      </c>
      <c r="B53" s="96" t="s">
        <v>64</v>
      </c>
      <c r="C53" s="237" t="s">
        <v>64</v>
      </c>
      <c r="D53" s="237"/>
      <c r="E53" s="101" t="s">
        <v>27</v>
      </c>
      <c r="F53" s="268">
        <v>5000</v>
      </c>
      <c r="G53" s="269"/>
      <c r="H53" s="541" t="s">
        <v>151</v>
      </c>
      <c r="I53" s="542"/>
      <c r="J53" s="542"/>
      <c r="K53" s="543"/>
      <c r="L53" s="559">
        <v>4750000</v>
      </c>
      <c r="M53" s="560"/>
      <c r="N53" s="559"/>
      <c r="O53" s="562"/>
      <c r="P53" s="237"/>
      <c r="Q53" s="245"/>
    </row>
    <row r="54" spans="1:17" s="15" customFormat="1" ht="41.25" customHeight="1" thickBot="1" x14ac:dyDescent="0.2">
      <c r="A54" s="267"/>
      <c r="B54" s="94" t="s">
        <v>64</v>
      </c>
      <c r="C54" s="273" t="s">
        <v>64</v>
      </c>
      <c r="D54" s="273"/>
      <c r="E54" s="66" t="s">
        <v>65</v>
      </c>
      <c r="F54" s="276">
        <v>5500</v>
      </c>
      <c r="G54" s="277"/>
      <c r="H54" s="544" t="s">
        <v>142</v>
      </c>
      <c r="I54" s="545"/>
      <c r="J54" s="545"/>
      <c r="K54" s="546"/>
      <c r="L54" s="557">
        <v>275000</v>
      </c>
      <c r="M54" s="558"/>
      <c r="N54" s="557"/>
      <c r="O54" s="561"/>
      <c r="P54" s="273"/>
      <c r="Q54" s="274"/>
    </row>
    <row r="55" spans="1:17" s="15" customFormat="1" ht="41.25" customHeight="1" thickBot="1" x14ac:dyDescent="0.2">
      <c r="A55" s="67" t="s">
        <v>45</v>
      </c>
      <c r="B55" s="98" t="s">
        <v>64</v>
      </c>
      <c r="C55" s="236" t="s">
        <v>64</v>
      </c>
      <c r="D55" s="236"/>
      <c r="E55" s="316" t="s">
        <v>64</v>
      </c>
      <c r="F55" s="320"/>
      <c r="G55" s="317"/>
      <c r="H55" s="201" t="s">
        <v>81</v>
      </c>
      <c r="I55" s="202"/>
      <c r="J55" s="202"/>
      <c r="K55" s="203"/>
      <c r="L55" s="508">
        <f>SUM(L53:O54)</f>
        <v>5025000</v>
      </c>
      <c r="M55" s="509"/>
      <c r="N55" s="508">
        <v>3125000</v>
      </c>
      <c r="O55" s="510"/>
      <c r="P55" s="340"/>
      <c r="Q55" s="341"/>
    </row>
    <row r="56" spans="1:17" s="15" customFormat="1" ht="41.25" customHeight="1" thickBot="1" x14ac:dyDescent="0.2">
      <c r="A56" s="69" t="s">
        <v>92</v>
      </c>
      <c r="B56" s="98" t="s">
        <v>64</v>
      </c>
      <c r="C56" s="236" t="s">
        <v>64</v>
      </c>
      <c r="D56" s="236"/>
      <c r="E56" s="327">
        <v>80000</v>
      </c>
      <c r="F56" s="320"/>
      <c r="G56" s="317"/>
      <c r="H56" s="505" t="s">
        <v>144</v>
      </c>
      <c r="I56" s="506"/>
      <c r="J56" s="506"/>
      <c r="K56" s="507"/>
      <c r="L56" s="508">
        <v>1640000</v>
      </c>
      <c r="M56" s="509"/>
      <c r="N56" s="508">
        <v>1440000</v>
      </c>
      <c r="O56" s="510"/>
      <c r="P56" s="340"/>
      <c r="Q56" s="341"/>
    </row>
    <row r="57" spans="1:17" s="15" customFormat="1" ht="41.25" customHeight="1" thickBot="1" x14ac:dyDescent="0.2">
      <c r="A57" s="70" t="s">
        <v>93</v>
      </c>
      <c r="B57" s="139" t="s">
        <v>64</v>
      </c>
      <c r="C57" s="236" t="s">
        <v>64</v>
      </c>
      <c r="D57" s="236"/>
      <c r="E57" s="327">
        <v>25000</v>
      </c>
      <c r="F57" s="320"/>
      <c r="G57" s="317"/>
      <c r="H57" s="505" t="s">
        <v>146</v>
      </c>
      <c r="I57" s="506"/>
      <c r="J57" s="506"/>
      <c r="K57" s="507"/>
      <c r="L57" s="508">
        <v>257500</v>
      </c>
      <c r="M57" s="509"/>
      <c r="N57" s="508">
        <v>100000</v>
      </c>
      <c r="O57" s="510"/>
      <c r="P57" s="340"/>
      <c r="Q57" s="341"/>
    </row>
    <row r="58" spans="1:17" s="15" customFormat="1" ht="41.25" customHeight="1" thickBot="1" x14ac:dyDescent="0.2">
      <c r="A58" s="142" t="s">
        <v>206</v>
      </c>
      <c r="B58" s="144" t="s">
        <v>64</v>
      </c>
      <c r="C58" s="334" t="s">
        <v>64</v>
      </c>
      <c r="D58" s="334"/>
      <c r="E58" s="328" t="s">
        <v>64</v>
      </c>
      <c r="F58" s="329"/>
      <c r="G58" s="330"/>
      <c r="H58" s="554" t="s">
        <v>225</v>
      </c>
      <c r="I58" s="555"/>
      <c r="J58" s="555"/>
      <c r="K58" s="556"/>
      <c r="L58" s="508"/>
      <c r="M58" s="509"/>
      <c r="N58" s="508"/>
      <c r="O58" s="510"/>
      <c r="P58" s="340"/>
      <c r="Q58" s="341"/>
    </row>
    <row r="59" spans="1:17" s="15" customFormat="1" ht="41.25" customHeight="1" x14ac:dyDescent="0.15">
      <c r="A59" s="321" t="s">
        <v>223</v>
      </c>
      <c r="B59" s="95" t="s">
        <v>64</v>
      </c>
      <c r="C59" s="335" t="s">
        <v>64</v>
      </c>
      <c r="D59" s="335"/>
      <c r="E59" s="101" t="s">
        <v>27</v>
      </c>
      <c r="F59" s="336">
        <v>2000</v>
      </c>
      <c r="G59" s="337"/>
      <c r="H59" s="541" t="s">
        <v>147</v>
      </c>
      <c r="I59" s="542"/>
      <c r="J59" s="542"/>
      <c r="K59" s="543"/>
      <c r="L59" s="559">
        <v>1000000</v>
      </c>
      <c r="M59" s="560"/>
      <c r="N59" s="559">
        <v>1000000</v>
      </c>
      <c r="O59" s="562"/>
      <c r="P59" s="335"/>
      <c r="Q59" s="345"/>
    </row>
    <row r="60" spans="1:17" s="15" customFormat="1" ht="41.25" customHeight="1" thickBot="1" x14ac:dyDescent="0.2">
      <c r="A60" s="279"/>
      <c r="B60" s="97" t="s">
        <v>64</v>
      </c>
      <c r="C60" s="238" t="s">
        <v>64</v>
      </c>
      <c r="D60" s="238"/>
      <c r="E60" s="66" t="s">
        <v>65</v>
      </c>
      <c r="F60" s="322">
        <v>2200</v>
      </c>
      <c r="G60" s="323"/>
      <c r="H60" s="544"/>
      <c r="I60" s="545"/>
      <c r="J60" s="545"/>
      <c r="K60" s="546"/>
      <c r="L60" s="557"/>
      <c r="M60" s="558"/>
      <c r="N60" s="557"/>
      <c r="O60" s="561"/>
      <c r="P60" s="238"/>
      <c r="Q60" s="246"/>
    </row>
    <row r="61" spans="1:17" s="15" customFormat="1" ht="41.25" customHeight="1" thickBot="1" x14ac:dyDescent="0.2">
      <c r="A61" s="71" t="s">
        <v>45</v>
      </c>
      <c r="B61" s="98" t="s">
        <v>64</v>
      </c>
      <c r="C61" s="236" t="s">
        <v>64</v>
      </c>
      <c r="D61" s="236"/>
      <c r="E61" s="316" t="s">
        <v>64</v>
      </c>
      <c r="F61" s="320"/>
      <c r="G61" s="317"/>
      <c r="H61" s="201" t="s">
        <v>81</v>
      </c>
      <c r="I61" s="202"/>
      <c r="J61" s="202"/>
      <c r="K61" s="203"/>
      <c r="L61" s="508">
        <f>SUM(L59:O60)</f>
        <v>2000000</v>
      </c>
      <c r="M61" s="509"/>
      <c r="N61" s="508">
        <v>1000000</v>
      </c>
      <c r="O61" s="510"/>
      <c r="P61" s="340"/>
      <c r="Q61" s="341"/>
    </row>
    <row r="62" spans="1:17" s="15" customFormat="1" ht="41.25" customHeight="1" thickBot="1" x14ac:dyDescent="0.2">
      <c r="A62" s="69" t="s">
        <v>224</v>
      </c>
      <c r="B62" s="98" t="s">
        <v>64</v>
      </c>
      <c r="C62" s="236" t="s">
        <v>64</v>
      </c>
      <c r="D62" s="236"/>
      <c r="E62" s="327">
        <v>2200</v>
      </c>
      <c r="F62" s="320"/>
      <c r="G62" s="317"/>
      <c r="H62" s="505" t="s">
        <v>152</v>
      </c>
      <c r="I62" s="506"/>
      <c r="J62" s="506"/>
      <c r="K62" s="507"/>
      <c r="L62" s="508">
        <v>264000</v>
      </c>
      <c r="M62" s="509"/>
      <c r="N62" s="508">
        <v>132000</v>
      </c>
      <c r="O62" s="510"/>
      <c r="P62" s="340"/>
      <c r="Q62" s="341"/>
    </row>
    <row r="63" spans="1:17" s="15" customFormat="1" ht="41.25" customHeight="1" x14ac:dyDescent="0.15">
      <c r="A63" s="266" t="s">
        <v>200</v>
      </c>
      <c r="B63" s="125" t="s">
        <v>129</v>
      </c>
      <c r="C63" s="536"/>
      <c r="D63" s="536"/>
      <c r="E63" s="537"/>
      <c r="F63" s="538"/>
      <c r="G63" s="539"/>
      <c r="H63" s="534"/>
      <c r="I63" s="535"/>
      <c r="J63" s="535"/>
      <c r="K63" s="540"/>
      <c r="L63" s="534"/>
      <c r="M63" s="535"/>
      <c r="N63" s="534"/>
      <c r="O63" s="540"/>
      <c r="P63" s="237"/>
      <c r="Q63" s="245"/>
    </row>
    <row r="64" spans="1:17" s="15" customFormat="1" ht="41.25" customHeight="1" x14ac:dyDescent="0.15">
      <c r="A64" s="321"/>
      <c r="B64" s="126" t="s">
        <v>181</v>
      </c>
      <c r="C64" s="547"/>
      <c r="D64" s="547"/>
      <c r="E64" s="548"/>
      <c r="F64" s="549"/>
      <c r="G64" s="550"/>
      <c r="H64" s="532"/>
      <c r="I64" s="533"/>
      <c r="J64" s="533"/>
      <c r="K64" s="551"/>
      <c r="L64" s="532"/>
      <c r="M64" s="533"/>
      <c r="N64" s="532"/>
      <c r="O64" s="551"/>
      <c r="P64" s="552"/>
      <c r="Q64" s="553"/>
    </row>
    <row r="65" spans="1:17" s="15" customFormat="1" ht="41.25" customHeight="1" thickBot="1" x14ac:dyDescent="0.2">
      <c r="A65" s="267"/>
      <c r="B65" s="127" t="s">
        <v>181</v>
      </c>
      <c r="C65" s="524"/>
      <c r="D65" s="524"/>
      <c r="E65" s="525"/>
      <c r="F65" s="526"/>
      <c r="G65" s="527"/>
      <c r="H65" s="528"/>
      <c r="I65" s="529"/>
      <c r="J65" s="529"/>
      <c r="K65" s="530"/>
      <c r="L65" s="528"/>
      <c r="M65" s="529"/>
      <c r="N65" s="528"/>
      <c r="O65" s="530"/>
      <c r="P65" s="273"/>
      <c r="Q65" s="274"/>
    </row>
    <row r="66" spans="1:17" s="15" customFormat="1" ht="41.25" customHeight="1" thickBot="1" x14ac:dyDescent="0.2">
      <c r="A66" s="70" t="s">
        <v>45</v>
      </c>
      <c r="B66" s="98" t="s">
        <v>64</v>
      </c>
      <c r="C66" s="236" t="s">
        <v>64</v>
      </c>
      <c r="D66" s="236"/>
      <c r="E66" s="201" t="s">
        <v>64</v>
      </c>
      <c r="F66" s="202"/>
      <c r="G66" s="203"/>
      <c r="H66" s="201" t="s">
        <v>64</v>
      </c>
      <c r="I66" s="202"/>
      <c r="J66" s="202"/>
      <c r="K66" s="203"/>
      <c r="L66" s="342"/>
      <c r="M66" s="531"/>
      <c r="N66" s="342"/>
      <c r="O66" s="343"/>
      <c r="P66" s="340" t="s">
        <v>64</v>
      </c>
      <c r="Q66" s="341"/>
    </row>
    <row r="67" spans="1:17" s="15" customFormat="1" ht="41.25" customHeight="1" thickBot="1" x14ac:dyDescent="0.2">
      <c r="A67" s="70" t="s">
        <v>46</v>
      </c>
      <c r="B67" s="98" t="s">
        <v>64</v>
      </c>
      <c r="C67" s="236" t="s">
        <v>64</v>
      </c>
      <c r="D67" s="236"/>
      <c r="E67" s="201" t="s">
        <v>64</v>
      </c>
      <c r="F67" s="202"/>
      <c r="G67" s="203"/>
      <c r="H67" s="201" t="s">
        <v>64</v>
      </c>
      <c r="I67" s="202"/>
      <c r="J67" s="202"/>
      <c r="K67" s="203"/>
      <c r="L67" s="508">
        <f>L55+L56+L58+L61+L62+L66</f>
        <v>8929000</v>
      </c>
      <c r="M67" s="509"/>
      <c r="N67" s="508">
        <v>5840250</v>
      </c>
      <c r="O67" s="510"/>
      <c r="P67" s="340" t="s">
        <v>64</v>
      </c>
      <c r="Q67" s="341"/>
    </row>
    <row r="68" spans="1:17" s="135" customFormat="1" ht="15" customHeight="1" x14ac:dyDescent="0.15">
      <c r="A68" s="130" t="s">
        <v>210</v>
      </c>
      <c r="B68" s="134"/>
      <c r="C68" s="134"/>
      <c r="D68" s="134"/>
      <c r="E68" s="131"/>
      <c r="F68" s="131"/>
      <c r="G68" s="131"/>
      <c r="H68" s="131"/>
      <c r="I68" s="131"/>
      <c r="J68" s="131"/>
      <c r="K68" s="131"/>
      <c r="L68" s="132"/>
      <c r="M68" s="132"/>
      <c r="N68" s="132"/>
      <c r="O68" s="132"/>
      <c r="P68" s="131"/>
      <c r="Q68" s="131"/>
    </row>
    <row r="69" spans="1:17" s="15" customFormat="1" ht="15" customHeight="1" x14ac:dyDescent="0.15">
      <c r="A69" s="130" t="s">
        <v>226</v>
      </c>
      <c r="B69" s="100"/>
      <c r="C69" s="100"/>
      <c r="D69" s="100"/>
      <c r="E69" s="100"/>
      <c r="F69" s="100"/>
      <c r="G69" s="100"/>
      <c r="H69" s="100"/>
      <c r="I69" s="100"/>
      <c r="J69" s="100"/>
      <c r="K69" s="100"/>
      <c r="L69" s="100"/>
      <c r="M69" s="100"/>
      <c r="N69" s="100"/>
      <c r="O69" s="100"/>
      <c r="P69" s="100"/>
      <c r="Q69" s="100"/>
    </row>
    <row r="70" spans="1:17" s="15" customFormat="1" ht="15" customHeight="1" x14ac:dyDescent="0.15">
      <c r="A70" s="130" t="s">
        <v>211</v>
      </c>
      <c r="B70" s="140"/>
      <c r="C70" s="140"/>
      <c r="D70" s="140"/>
      <c r="E70" s="140"/>
      <c r="F70" s="140"/>
      <c r="G70" s="140"/>
      <c r="H70" s="140"/>
      <c r="I70" s="140"/>
      <c r="J70" s="140"/>
      <c r="K70" s="140"/>
      <c r="L70" s="140"/>
      <c r="M70" s="140"/>
      <c r="N70" s="140"/>
      <c r="O70" s="140"/>
      <c r="P70" s="140"/>
      <c r="Q70" s="140"/>
    </row>
    <row r="71" spans="1:17" s="15" customFormat="1" ht="15" customHeight="1" x14ac:dyDescent="0.15">
      <c r="A71" s="54" t="s">
        <v>212</v>
      </c>
      <c r="B71" s="140"/>
      <c r="C71" s="140"/>
      <c r="D71" s="140"/>
      <c r="E71" s="140"/>
      <c r="F71" s="140"/>
      <c r="G71" s="140"/>
      <c r="H71" s="140"/>
      <c r="I71" s="140"/>
      <c r="J71" s="140"/>
      <c r="K71" s="140"/>
      <c r="L71" s="140"/>
      <c r="M71" s="140"/>
      <c r="N71" s="140"/>
      <c r="O71" s="140"/>
      <c r="P71" s="140"/>
      <c r="Q71" s="140"/>
    </row>
    <row r="72" spans="1:17" s="15" customFormat="1" ht="15" customHeight="1" x14ac:dyDescent="0.15"/>
    <row r="73" spans="1:17" s="15" customFormat="1" ht="15" customHeight="1" x14ac:dyDescent="0.15">
      <c r="A73" s="15" t="s">
        <v>86</v>
      </c>
      <c r="E73" s="104" t="s">
        <v>47</v>
      </c>
      <c r="F73" s="104"/>
      <c r="G73" s="104"/>
    </row>
    <row r="74" spans="1:17" s="15" customFormat="1" ht="15" customHeight="1" x14ac:dyDescent="0.15"/>
    <row r="75" spans="1:17" s="15" customFormat="1" ht="15" customHeight="1" x14ac:dyDescent="0.15">
      <c r="A75" s="15" t="s">
        <v>75</v>
      </c>
    </row>
    <row r="76" spans="1:17" s="15" customFormat="1" ht="15" customHeight="1" x14ac:dyDescent="0.15">
      <c r="A76" s="74" t="s">
        <v>48</v>
      </c>
      <c r="B76" s="15" t="s">
        <v>233</v>
      </c>
      <c r="C76" s="74"/>
    </row>
    <row r="77" spans="1:17" s="15" customFormat="1" ht="15" customHeight="1" x14ac:dyDescent="0.15">
      <c r="A77" s="74" t="s">
        <v>49</v>
      </c>
      <c r="B77" s="15" t="s">
        <v>184</v>
      </c>
      <c r="C77" s="74"/>
    </row>
    <row r="78" spans="1:17" s="15" customFormat="1" ht="15" customHeight="1" x14ac:dyDescent="0.15">
      <c r="A78" s="74" t="s">
        <v>50</v>
      </c>
      <c r="B78" s="15" t="s">
        <v>80</v>
      </c>
      <c r="C78" s="74"/>
    </row>
    <row r="79" spans="1:17" s="15" customFormat="1" ht="15" customHeight="1" x14ac:dyDescent="0.15">
      <c r="A79" s="74" t="s">
        <v>96</v>
      </c>
      <c r="B79" s="15" t="s">
        <v>97</v>
      </c>
      <c r="C79" s="74"/>
    </row>
    <row r="80" spans="1:17" s="15" customFormat="1" ht="15" customHeight="1" x14ac:dyDescent="0.15">
      <c r="A80" s="74"/>
      <c r="C80" s="74"/>
    </row>
    <row r="81" spans="1:3" s="15" customFormat="1" ht="15" customHeight="1" x14ac:dyDescent="0.15">
      <c r="A81" s="74"/>
      <c r="B81" s="74"/>
      <c r="C81" s="74"/>
    </row>
    <row r="82" spans="1:3" s="15" customFormat="1" ht="4.5" customHeight="1" x14ac:dyDescent="0.15">
      <c r="A82" s="74"/>
      <c r="B82" s="74"/>
      <c r="C82" s="74"/>
    </row>
    <row r="83" spans="1:3" s="15" customFormat="1" ht="15" customHeight="1" x14ac:dyDescent="0.15"/>
    <row r="84" spans="1:3" s="15" customFormat="1" x14ac:dyDescent="0.15"/>
    <row r="85" spans="1:3" s="15" customFormat="1" x14ac:dyDescent="0.15"/>
    <row r="86" spans="1:3" s="15" customFormat="1" x14ac:dyDescent="0.15"/>
    <row r="87" spans="1:3" s="15" customFormat="1" x14ac:dyDescent="0.15"/>
    <row r="88" spans="1:3" s="15" customFormat="1" x14ac:dyDescent="0.15"/>
    <row r="89" spans="1:3" s="15" customFormat="1" x14ac:dyDescent="0.15"/>
    <row r="90" spans="1:3" s="15" customFormat="1" x14ac:dyDescent="0.15"/>
    <row r="91" spans="1:3" s="15" customFormat="1" x14ac:dyDescent="0.15"/>
    <row r="92" spans="1:3" s="15" customFormat="1" x14ac:dyDescent="0.15"/>
    <row r="93" spans="1:3" s="15" customFormat="1" x14ac:dyDescent="0.15"/>
    <row r="94" spans="1:3" s="15" customFormat="1" x14ac:dyDescent="0.15"/>
    <row r="95" spans="1:3" s="15" customFormat="1" x14ac:dyDescent="0.15"/>
    <row r="96" spans="1:3" s="15" customFormat="1" x14ac:dyDescent="0.15"/>
    <row r="97" spans="1:17" s="15" customFormat="1" x14ac:dyDescent="0.15"/>
    <row r="98" spans="1:17" s="15" customFormat="1" x14ac:dyDescent="0.15"/>
    <row r="99" spans="1:17" s="15" customFormat="1" x14ac:dyDescent="0.15"/>
    <row r="100" spans="1:17" s="15" customFormat="1" x14ac:dyDescent="0.15"/>
    <row r="101" spans="1:17" s="15" customFormat="1" x14ac:dyDescent="0.15"/>
    <row r="102" spans="1:17" s="15" customFormat="1" x14ac:dyDescent="0.15">
      <c r="A102" s="48"/>
      <c r="B102" s="48"/>
      <c r="C102" s="48"/>
      <c r="D102" s="48"/>
      <c r="E102" s="48"/>
      <c r="F102" s="48"/>
      <c r="G102" s="48"/>
      <c r="H102" s="48"/>
      <c r="I102" s="48"/>
      <c r="J102" s="48"/>
      <c r="K102" s="48"/>
      <c r="L102" s="48"/>
      <c r="M102" s="48"/>
      <c r="N102" s="48"/>
      <c r="O102" s="48"/>
      <c r="P102" s="48"/>
      <c r="Q102" s="48"/>
    </row>
  </sheetData>
  <mergeCells count="214">
    <mergeCell ref="L61:M61"/>
    <mergeCell ref="L60:M60"/>
    <mergeCell ref="L59:M59"/>
    <mergeCell ref="L58:M58"/>
    <mergeCell ref="N67:O67"/>
    <mergeCell ref="N66:O66"/>
    <mergeCell ref="N65:O65"/>
    <mergeCell ref="N64:O64"/>
    <mergeCell ref="N63:O63"/>
    <mergeCell ref="N62:O62"/>
    <mergeCell ref="N61:O61"/>
    <mergeCell ref="N60:O60"/>
    <mergeCell ref="N59:O59"/>
    <mergeCell ref="A2:C3"/>
    <mergeCell ref="D2:Q3"/>
    <mergeCell ref="A6:B6"/>
    <mergeCell ref="C6:F6"/>
    <mergeCell ref="A7:B7"/>
    <mergeCell ref="C7:F7"/>
    <mergeCell ref="Q14:Q15"/>
    <mergeCell ref="I15:J15"/>
    <mergeCell ref="K15:M15"/>
    <mergeCell ref="N15:P15"/>
    <mergeCell ref="A16:C16"/>
    <mergeCell ref="D16:H16"/>
    <mergeCell ref="I16:M16"/>
    <mergeCell ref="N16:P16"/>
    <mergeCell ref="A11:C13"/>
    <mergeCell ref="D11:H13"/>
    <mergeCell ref="I11:M13"/>
    <mergeCell ref="N11:P13"/>
    <mergeCell ref="Q11:Q13"/>
    <mergeCell ref="A14:C15"/>
    <mergeCell ref="D14:H15"/>
    <mergeCell ref="I14:J14"/>
    <mergeCell ref="K14:M14"/>
    <mergeCell ref="N14:P14"/>
    <mergeCell ref="Q19:Q20"/>
    <mergeCell ref="I20:J20"/>
    <mergeCell ref="K20:M20"/>
    <mergeCell ref="N20:P20"/>
    <mergeCell ref="A21:C21"/>
    <mergeCell ref="D21:H21"/>
    <mergeCell ref="I21:M21"/>
    <mergeCell ref="N21:P21"/>
    <mergeCell ref="A18:C18"/>
    <mergeCell ref="D18:H18"/>
    <mergeCell ref="I18:M18"/>
    <mergeCell ref="N18:P18"/>
    <mergeCell ref="A19:C20"/>
    <mergeCell ref="D19:H20"/>
    <mergeCell ref="I19:J19"/>
    <mergeCell ref="K19:M19"/>
    <mergeCell ref="N19:P19"/>
    <mergeCell ref="O29:Q31"/>
    <mergeCell ref="I30:J30"/>
    <mergeCell ref="K30:L30"/>
    <mergeCell ref="M30:N30"/>
    <mergeCell ref="D31:H31"/>
    <mergeCell ref="I31:J31"/>
    <mergeCell ref="K31:L31"/>
    <mergeCell ref="A22:C22"/>
    <mergeCell ref="D22:H22"/>
    <mergeCell ref="I22:M22"/>
    <mergeCell ref="N22:P22"/>
    <mergeCell ref="A23:Q23"/>
    <mergeCell ref="A25:Q25"/>
    <mergeCell ref="M31:N31"/>
    <mergeCell ref="M32:N33"/>
    <mergeCell ref="A29:C31"/>
    <mergeCell ref="D29:H30"/>
    <mergeCell ref="I29:N29"/>
    <mergeCell ref="A36:C37"/>
    <mergeCell ref="D36:H37"/>
    <mergeCell ref="I36:J37"/>
    <mergeCell ref="K36:L37"/>
    <mergeCell ref="M36:N37"/>
    <mergeCell ref="O36:Q37"/>
    <mergeCell ref="O32:Q33"/>
    <mergeCell ref="A34:C35"/>
    <mergeCell ref="D34:H35"/>
    <mergeCell ref="I34:J35"/>
    <mergeCell ref="K34:L35"/>
    <mergeCell ref="M34:N35"/>
    <mergeCell ref="O34:Q35"/>
    <mergeCell ref="A42:C43"/>
    <mergeCell ref="D42:H43"/>
    <mergeCell ref="I42:J43"/>
    <mergeCell ref="K42:L43"/>
    <mergeCell ref="M42:N43"/>
    <mergeCell ref="O42:Q43"/>
    <mergeCell ref="A40:C41"/>
    <mergeCell ref="D40:H41"/>
    <mergeCell ref="I40:J41"/>
    <mergeCell ref="K40:L41"/>
    <mergeCell ref="M40:N41"/>
    <mergeCell ref="O40:Q41"/>
    <mergeCell ref="A32:C33"/>
    <mergeCell ref="D32:H33"/>
    <mergeCell ref="I32:J33"/>
    <mergeCell ref="K32:L33"/>
    <mergeCell ref="A45:C45"/>
    <mergeCell ref="D45:H45"/>
    <mergeCell ref="I45:J45"/>
    <mergeCell ref="K45:L45"/>
    <mergeCell ref="M45:N45"/>
    <mergeCell ref="O45:Q45"/>
    <mergeCell ref="A44:C44"/>
    <mergeCell ref="D44:H44"/>
    <mergeCell ref="I44:J44"/>
    <mergeCell ref="K44:L44"/>
    <mergeCell ref="M44:N44"/>
    <mergeCell ref="O44:Q44"/>
    <mergeCell ref="A47:Q47"/>
    <mergeCell ref="A51:A52"/>
    <mergeCell ref="B51:B52"/>
    <mergeCell ref="C51:D52"/>
    <mergeCell ref="E51:O51"/>
    <mergeCell ref="P51:Q52"/>
    <mergeCell ref="E52:G52"/>
    <mergeCell ref="H52:K52"/>
    <mergeCell ref="L52:M52"/>
    <mergeCell ref="N52:O52"/>
    <mergeCell ref="H53:K53"/>
    <mergeCell ref="P53:Q53"/>
    <mergeCell ref="C54:D54"/>
    <mergeCell ref="F54:G54"/>
    <mergeCell ref="H54:K54"/>
    <mergeCell ref="L55:M55"/>
    <mergeCell ref="L54:M54"/>
    <mergeCell ref="L53:M53"/>
    <mergeCell ref="N55:O55"/>
    <mergeCell ref="N54:O54"/>
    <mergeCell ref="N53:O53"/>
    <mergeCell ref="C58:D58"/>
    <mergeCell ref="E58:G58"/>
    <mergeCell ref="H58:K58"/>
    <mergeCell ref="P58:Q58"/>
    <mergeCell ref="L56:M56"/>
    <mergeCell ref="N58:O58"/>
    <mergeCell ref="N56:O56"/>
    <mergeCell ref="P54:Q54"/>
    <mergeCell ref="C55:D55"/>
    <mergeCell ref="E55:G55"/>
    <mergeCell ref="H55:K55"/>
    <mergeCell ref="P55:Q55"/>
    <mergeCell ref="A63:A65"/>
    <mergeCell ref="C63:D63"/>
    <mergeCell ref="E63:G63"/>
    <mergeCell ref="H63:K63"/>
    <mergeCell ref="P60:Q60"/>
    <mergeCell ref="C61:D61"/>
    <mergeCell ref="E61:G61"/>
    <mergeCell ref="H61:K61"/>
    <mergeCell ref="P61:Q61"/>
    <mergeCell ref="A59:A60"/>
    <mergeCell ref="C59:D59"/>
    <mergeCell ref="F59:G59"/>
    <mergeCell ref="H59:K59"/>
    <mergeCell ref="P59:Q59"/>
    <mergeCell ref="C60:D60"/>
    <mergeCell ref="F60:G60"/>
    <mergeCell ref="H60:K60"/>
    <mergeCell ref="P63:Q63"/>
    <mergeCell ref="C64:D64"/>
    <mergeCell ref="E64:G64"/>
    <mergeCell ref="H64:K64"/>
    <mergeCell ref="P64:Q64"/>
    <mergeCell ref="C62:D62"/>
    <mergeCell ref="E62:G62"/>
    <mergeCell ref="H62:K62"/>
    <mergeCell ref="P62:Q62"/>
    <mergeCell ref="C67:D67"/>
    <mergeCell ref="E67:G67"/>
    <mergeCell ref="H67:K67"/>
    <mergeCell ref="P67:Q67"/>
    <mergeCell ref="C65:D65"/>
    <mergeCell ref="E65:G65"/>
    <mergeCell ref="H65:K65"/>
    <mergeCell ref="P65:Q65"/>
    <mergeCell ref="C66:D66"/>
    <mergeCell ref="E66:G66"/>
    <mergeCell ref="H66:K66"/>
    <mergeCell ref="P66:Q66"/>
    <mergeCell ref="L67:M67"/>
    <mergeCell ref="L66:M66"/>
    <mergeCell ref="L65:M65"/>
    <mergeCell ref="L64:M64"/>
    <mergeCell ref="L63:M63"/>
    <mergeCell ref="L62:M62"/>
    <mergeCell ref="A46:Q46"/>
    <mergeCell ref="C57:D57"/>
    <mergeCell ref="E57:G57"/>
    <mergeCell ref="H57:K57"/>
    <mergeCell ref="L57:M57"/>
    <mergeCell ref="N57:O57"/>
    <mergeCell ref="P57:Q57"/>
    <mergeCell ref="A17:C17"/>
    <mergeCell ref="D17:H17"/>
    <mergeCell ref="I17:M17"/>
    <mergeCell ref="N17:P17"/>
    <mergeCell ref="A38:C39"/>
    <mergeCell ref="D38:H39"/>
    <mergeCell ref="I38:J39"/>
    <mergeCell ref="K38:L39"/>
    <mergeCell ref="M38:N39"/>
    <mergeCell ref="O38:Q39"/>
    <mergeCell ref="C56:D56"/>
    <mergeCell ref="E56:G56"/>
    <mergeCell ref="H56:K56"/>
    <mergeCell ref="P56:Q56"/>
    <mergeCell ref="A53:A54"/>
    <mergeCell ref="C53:D53"/>
    <mergeCell ref="F53:G53"/>
  </mergeCells>
  <phoneticPr fontId="2"/>
  <printOptions horizontalCentered="1"/>
  <pageMargins left="0.31496062992125984" right="0.31496062992125984" top="0.78740157480314965" bottom="0.19685039370078741" header="0.31496062992125984" footer="0.31496062992125984"/>
  <pageSetup paperSize="9" scale="67" fitToHeight="3" orientation="landscape" r:id="rId1"/>
  <rowBreaks count="2" manualBreakCount="2">
    <brk id="26" max="16383" man="1"/>
    <brk id="49"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BE1CE-EA15-4793-94CF-035B0373DF86}">
  <sheetPr>
    <tabColor rgb="FFCCFFFF"/>
    <pageSetUpPr fitToPage="1"/>
  </sheetPr>
  <dimension ref="A1:X42"/>
  <sheetViews>
    <sheetView zoomScale="85" zoomScaleNormal="85" workbookViewId="0"/>
  </sheetViews>
  <sheetFormatPr defaultColWidth="5.625" defaultRowHeight="13.5" x14ac:dyDescent="0.15"/>
  <cols>
    <col min="1" max="1" width="3.5" customWidth="1"/>
    <col min="2" max="2" width="6.625" customWidth="1"/>
    <col min="3" max="5" width="17.375" customWidth="1"/>
    <col min="6" max="6" width="3.125" customWidth="1"/>
    <col min="7" max="7" width="17.625" customWidth="1"/>
    <col min="8" max="8" width="10" customWidth="1"/>
    <col min="9" max="12" width="10.625" customWidth="1"/>
    <col min="13" max="13" width="10.5" style="137" bestFit="1" customWidth="1"/>
    <col min="14" max="15" width="6.875" style="137" bestFit="1" customWidth="1"/>
    <col min="16" max="20" width="6.25" customWidth="1"/>
    <col min="21" max="21" width="13.5" customWidth="1"/>
  </cols>
  <sheetData>
    <row r="1" spans="1:21" ht="31.5" customHeight="1" x14ac:dyDescent="0.15">
      <c r="A1" t="s">
        <v>111</v>
      </c>
    </row>
    <row r="2" spans="1:21" ht="22.5" customHeight="1" x14ac:dyDescent="0.15">
      <c r="B2" s="398"/>
      <c r="C2" s="398"/>
      <c r="D2" s="398"/>
      <c r="E2" s="398"/>
      <c r="F2" s="398"/>
      <c r="G2" s="398"/>
      <c r="H2" s="398"/>
      <c r="I2" s="398"/>
      <c r="J2" s="398"/>
      <c r="K2" s="398"/>
      <c r="L2" s="398"/>
      <c r="M2" s="398"/>
      <c r="N2" s="398"/>
      <c r="O2" s="398"/>
      <c r="P2" s="398"/>
      <c r="Q2" s="398"/>
      <c r="R2" s="398"/>
      <c r="S2" s="398"/>
      <c r="T2" s="398"/>
      <c r="U2" s="398"/>
    </row>
    <row r="3" spans="1:21" ht="14.25" x14ac:dyDescent="0.15">
      <c r="B3" s="92"/>
      <c r="C3" s="92"/>
      <c r="D3" s="92"/>
      <c r="E3" s="92"/>
      <c r="F3" s="92"/>
      <c r="G3" s="92"/>
      <c r="H3" s="92"/>
      <c r="I3" s="92"/>
      <c r="J3" s="92"/>
      <c r="K3" s="92"/>
      <c r="L3" s="92"/>
      <c r="M3" s="136"/>
      <c r="N3" s="136"/>
      <c r="O3" s="136"/>
      <c r="P3" s="105" t="s">
        <v>67</v>
      </c>
      <c r="Q3" s="106"/>
      <c r="R3" s="107"/>
      <c r="S3" s="107"/>
      <c r="T3" s="107"/>
      <c r="U3" s="107"/>
    </row>
    <row r="4" spans="1:21" x14ac:dyDescent="0.15">
      <c r="B4" s="38" t="s">
        <v>112</v>
      </c>
      <c r="C4" s="92"/>
      <c r="D4" s="92"/>
      <c r="E4" s="92"/>
      <c r="F4" s="92"/>
      <c r="G4" s="92"/>
      <c r="H4" s="92"/>
      <c r="I4" s="92"/>
      <c r="J4" s="92"/>
      <c r="K4" s="92"/>
      <c r="L4" s="92"/>
      <c r="M4" s="136"/>
      <c r="N4" s="136"/>
      <c r="O4" s="136"/>
      <c r="P4" s="92"/>
      <c r="Q4" s="92"/>
      <c r="R4" s="92"/>
      <c r="S4" s="92"/>
      <c r="T4" s="92"/>
      <c r="U4" s="92"/>
    </row>
    <row r="5" spans="1:21" ht="12" customHeight="1" x14ac:dyDescent="0.15">
      <c r="B5" s="399" t="s">
        <v>51</v>
      </c>
      <c r="C5" s="396" t="s">
        <v>66</v>
      </c>
      <c r="D5" s="396" t="s">
        <v>70</v>
      </c>
      <c r="E5" s="396" t="s">
        <v>73</v>
      </c>
      <c r="F5" s="401" t="s">
        <v>82</v>
      </c>
      <c r="G5" s="402"/>
      <c r="H5" s="396" t="s">
        <v>52</v>
      </c>
      <c r="I5" s="401" t="s">
        <v>88</v>
      </c>
      <c r="J5" s="401" t="s">
        <v>53</v>
      </c>
      <c r="K5" s="402"/>
      <c r="L5" s="401" t="s">
        <v>195</v>
      </c>
      <c r="M5" s="412" t="s">
        <v>190</v>
      </c>
      <c r="N5" s="416" t="s">
        <v>191</v>
      </c>
      <c r="O5" s="417"/>
      <c r="P5" s="399" t="s">
        <v>98</v>
      </c>
      <c r="Q5" s="399"/>
      <c r="R5" s="399"/>
      <c r="S5" s="399"/>
      <c r="T5" s="399"/>
      <c r="U5" s="396" t="s">
        <v>54</v>
      </c>
    </row>
    <row r="6" spans="1:21" ht="12" customHeight="1" x14ac:dyDescent="0.15">
      <c r="B6" s="399"/>
      <c r="C6" s="400"/>
      <c r="D6" s="400"/>
      <c r="E6" s="400"/>
      <c r="F6" s="403"/>
      <c r="G6" s="404"/>
      <c r="H6" s="400"/>
      <c r="I6" s="403"/>
      <c r="J6" s="403"/>
      <c r="K6" s="404"/>
      <c r="L6" s="403"/>
      <c r="M6" s="409"/>
      <c r="N6" s="418"/>
      <c r="O6" s="419"/>
      <c r="P6" s="399"/>
      <c r="Q6" s="399"/>
      <c r="R6" s="399"/>
      <c r="S6" s="399"/>
      <c r="T6" s="399"/>
      <c r="U6" s="400"/>
    </row>
    <row r="7" spans="1:21" ht="12" customHeight="1" x14ac:dyDescent="0.15">
      <c r="B7" s="399"/>
      <c r="C7" s="400"/>
      <c r="D7" s="400"/>
      <c r="E7" s="400"/>
      <c r="F7" s="403"/>
      <c r="G7" s="404"/>
      <c r="H7" s="400"/>
      <c r="I7" s="403"/>
      <c r="J7" s="403"/>
      <c r="K7" s="404"/>
      <c r="L7" s="403"/>
      <c r="M7" s="409"/>
      <c r="N7" s="409" t="s">
        <v>192</v>
      </c>
      <c r="O7" s="409" t="s">
        <v>193</v>
      </c>
      <c r="P7" s="399" t="s">
        <v>58</v>
      </c>
      <c r="Q7" s="399" t="s">
        <v>59</v>
      </c>
      <c r="R7" s="399" t="s">
        <v>60</v>
      </c>
      <c r="S7" s="399" t="s">
        <v>68</v>
      </c>
      <c r="T7" s="396" t="s">
        <v>69</v>
      </c>
      <c r="U7" s="400"/>
    </row>
    <row r="8" spans="1:21" ht="12" customHeight="1" x14ac:dyDescent="0.15">
      <c r="B8" s="399"/>
      <c r="C8" s="397"/>
      <c r="D8" s="397"/>
      <c r="E8" s="397"/>
      <c r="F8" s="403"/>
      <c r="G8" s="404"/>
      <c r="H8" s="397"/>
      <c r="I8" s="405"/>
      <c r="J8" s="405"/>
      <c r="K8" s="408"/>
      <c r="L8" s="405"/>
      <c r="M8" s="410"/>
      <c r="N8" s="410"/>
      <c r="O8" s="410"/>
      <c r="P8" s="399"/>
      <c r="Q8" s="399"/>
      <c r="R8" s="399"/>
      <c r="S8" s="399"/>
      <c r="T8" s="397"/>
      <c r="U8" s="397"/>
    </row>
    <row r="9" spans="1:21" x14ac:dyDescent="0.15">
      <c r="B9" s="360">
        <v>1</v>
      </c>
      <c r="C9" s="600" t="s">
        <v>136</v>
      </c>
      <c r="D9" s="600" t="s">
        <v>153</v>
      </c>
      <c r="E9" s="600" t="s">
        <v>154</v>
      </c>
      <c r="F9" s="108"/>
      <c r="G9" s="109"/>
      <c r="H9" s="606">
        <v>2</v>
      </c>
      <c r="I9" s="609">
        <v>100</v>
      </c>
      <c r="J9" s="110" t="s">
        <v>27</v>
      </c>
      <c r="K9" s="111">
        <v>100</v>
      </c>
      <c r="L9" s="111">
        <f>5000*I9</f>
        <v>500000</v>
      </c>
      <c r="M9" s="617">
        <v>0</v>
      </c>
      <c r="N9" s="621" t="s">
        <v>55</v>
      </c>
      <c r="O9" s="621" t="s">
        <v>155</v>
      </c>
      <c r="P9" s="600" t="s">
        <v>55</v>
      </c>
      <c r="Q9" s="600" t="s">
        <v>155</v>
      </c>
      <c r="R9" s="600" t="s">
        <v>155</v>
      </c>
      <c r="S9" s="600" t="s">
        <v>55</v>
      </c>
      <c r="T9" s="600" t="s">
        <v>55</v>
      </c>
      <c r="U9" s="603"/>
    </row>
    <row r="10" spans="1:21" ht="14.25" thickBot="1" x14ac:dyDescent="0.2">
      <c r="B10" s="361"/>
      <c r="C10" s="601"/>
      <c r="D10" s="601"/>
      <c r="E10" s="601"/>
      <c r="F10" s="112" t="s">
        <v>155</v>
      </c>
      <c r="G10" s="113" t="s">
        <v>56</v>
      </c>
      <c r="H10" s="607"/>
      <c r="I10" s="610"/>
      <c r="J10" s="114" t="s">
        <v>65</v>
      </c>
      <c r="K10" s="115"/>
      <c r="L10" s="115"/>
      <c r="M10" s="618"/>
      <c r="N10" s="622"/>
      <c r="O10" s="622"/>
      <c r="P10" s="601"/>
      <c r="Q10" s="601"/>
      <c r="R10" s="601"/>
      <c r="S10" s="601"/>
      <c r="T10" s="601"/>
      <c r="U10" s="604"/>
    </row>
    <row r="11" spans="1:21" x14ac:dyDescent="0.15">
      <c r="B11" s="361"/>
      <c r="C11" s="601"/>
      <c r="D11" s="601"/>
      <c r="E11" s="601"/>
      <c r="F11" s="116"/>
      <c r="G11" s="117"/>
      <c r="H11" s="608"/>
      <c r="I11" s="611"/>
      <c r="J11" s="118" t="s">
        <v>57</v>
      </c>
      <c r="K11" s="119">
        <f>K9+K10</f>
        <v>100</v>
      </c>
      <c r="L11" s="119">
        <f>L9+L10</f>
        <v>500000</v>
      </c>
      <c r="M11" s="619"/>
      <c r="N11" s="623"/>
      <c r="O11" s="623"/>
      <c r="P11" s="602"/>
      <c r="Q11" s="602"/>
      <c r="R11" s="602"/>
      <c r="S11" s="602"/>
      <c r="T11" s="602"/>
      <c r="U11" s="605"/>
    </row>
    <row r="12" spans="1:21" x14ac:dyDescent="0.15">
      <c r="B12" s="395">
        <v>2</v>
      </c>
      <c r="C12" s="612" t="s">
        <v>156</v>
      </c>
      <c r="D12" s="612" t="s">
        <v>157</v>
      </c>
      <c r="E12" s="612" t="s">
        <v>154</v>
      </c>
      <c r="F12" s="108"/>
      <c r="G12" s="109"/>
      <c r="H12" s="606">
        <v>2</v>
      </c>
      <c r="I12" s="609">
        <v>50</v>
      </c>
      <c r="J12" s="110" t="s">
        <v>27</v>
      </c>
      <c r="K12" s="111">
        <v>50</v>
      </c>
      <c r="L12" s="111">
        <f>K12*5000</f>
        <v>250000</v>
      </c>
      <c r="M12" s="617">
        <v>100000</v>
      </c>
      <c r="N12" s="621" t="s">
        <v>155</v>
      </c>
      <c r="O12" s="621" t="s">
        <v>55</v>
      </c>
      <c r="P12" s="600" t="s">
        <v>155</v>
      </c>
      <c r="Q12" s="600" t="s">
        <v>55</v>
      </c>
      <c r="R12" s="600" t="s">
        <v>55</v>
      </c>
      <c r="S12" s="600" t="s">
        <v>155</v>
      </c>
      <c r="T12" s="600" t="s">
        <v>55</v>
      </c>
      <c r="U12" s="603"/>
    </row>
    <row r="13" spans="1:21" ht="14.25" thickBot="1" x14ac:dyDescent="0.2">
      <c r="B13" s="395"/>
      <c r="C13" s="612"/>
      <c r="D13" s="612"/>
      <c r="E13" s="612"/>
      <c r="F13" s="112" t="s">
        <v>155</v>
      </c>
      <c r="G13" s="113" t="s">
        <v>56</v>
      </c>
      <c r="H13" s="607"/>
      <c r="I13" s="610"/>
      <c r="J13" s="114" t="s">
        <v>65</v>
      </c>
      <c r="K13" s="115"/>
      <c r="L13" s="115"/>
      <c r="M13" s="618"/>
      <c r="N13" s="622"/>
      <c r="O13" s="622"/>
      <c r="P13" s="601"/>
      <c r="Q13" s="601"/>
      <c r="R13" s="601"/>
      <c r="S13" s="601"/>
      <c r="T13" s="601"/>
      <c r="U13" s="604"/>
    </row>
    <row r="14" spans="1:21" x14ac:dyDescent="0.15">
      <c r="B14" s="395"/>
      <c r="C14" s="612"/>
      <c r="D14" s="612"/>
      <c r="E14" s="612"/>
      <c r="F14" s="116"/>
      <c r="G14" s="117"/>
      <c r="H14" s="608"/>
      <c r="I14" s="611"/>
      <c r="J14" s="118" t="s">
        <v>57</v>
      </c>
      <c r="K14" s="119">
        <f>K12+K13</f>
        <v>50</v>
      </c>
      <c r="L14" s="119">
        <f>L12+L13</f>
        <v>250000</v>
      </c>
      <c r="M14" s="619"/>
      <c r="N14" s="623"/>
      <c r="O14" s="623"/>
      <c r="P14" s="602"/>
      <c r="Q14" s="602"/>
      <c r="R14" s="602"/>
      <c r="S14" s="602"/>
      <c r="T14" s="602"/>
      <c r="U14" s="605"/>
    </row>
    <row r="15" spans="1:21" x14ac:dyDescent="0.15">
      <c r="B15" s="395">
        <v>3</v>
      </c>
      <c r="C15" s="612" t="s">
        <v>133</v>
      </c>
      <c r="D15" s="612" t="s">
        <v>157</v>
      </c>
      <c r="E15" s="612" t="s">
        <v>154</v>
      </c>
      <c r="F15" s="108"/>
      <c r="G15" s="109"/>
      <c r="H15" s="606">
        <v>1</v>
      </c>
      <c r="I15" s="609">
        <v>650</v>
      </c>
      <c r="J15" s="110" t="s">
        <v>27</v>
      </c>
      <c r="K15" s="111">
        <v>650</v>
      </c>
      <c r="L15" s="111">
        <f>K15*5000</f>
        <v>3250000</v>
      </c>
      <c r="M15" s="617">
        <v>2000000</v>
      </c>
      <c r="N15" s="621" t="s">
        <v>55</v>
      </c>
      <c r="O15" s="621" t="s">
        <v>155</v>
      </c>
      <c r="P15" s="600" t="s">
        <v>155</v>
      </c>
      <c r="Q15" s="600" t="s">
        <v>155</v>
      </c>
      <c r="R15" s="600" t="s">
        <v>55</v>
      </c>
      <c r="S15" s="600" t="s">
        <v>55</v>
      </c>
      <c r="T15" s="600" t="s">
        <v>55</v>
      </c>
      <c r="U15" s="603"/>
    </row>
    <row r="16" spans="1:21" ht="14.25" thickBot="1" x14ac:dyDescent="0.2">
      <c r="B16" s="395"/>
      <c r="C16" s="612"/>
      <c r="D16" s="612"/>
      <c r="E16" s="612"/>
      <c r="F16" s="112" t="s">
        <v>155</v>
      </c>
      <c r="G16" s="113" t="s">
        <v>56</v>
      </c>
      <c r="H16" s="607"/>
      <c r="I16" s="610"/>
      <c r="J16" s="114" t="s">
        <v>65</v>
      </c>
      <c r="K16" s="115"/>
      <c r="L16" s="115"/>
      <c r="M16" s="618"/>
      <c r="N16" s="622"/>
      <c r="O16" s="622"/>
      <c r="P16" s="601"/>
      <c r="Q16" s="601"/>
      <c r="R16" s="601"/>
      <c r="S16" s="601"/>
      <c r="T16" s="601"/>
      <c r="U16" s="604"/>
    </row>
    <row r="17" spans="2:21" x14ac:dyDescent="0.15">
      <c r="B17" s="395"/>
      <c r="C17" s="612"/>
      <c r="D17" s="612"/>
      <c r="E17" s="612"/>
      <c r="F17" s="116"/>
      <c r="G17" s="117"/>
      <c r="H17" s="608"/>
      <c r="I17" s="611"/>
      <c r="J17" s="118" t="s">
        <v>57</v>
      </c>
      <c r="K17" s="119">
        <f>K15+K16</f>
        <v>650</v>
      </c>
      <c r="L17" s="119">
        <f>L15+L16</f>
        <v>3250000</v>
      </c>
      <c r="M17" s="619"/>
      <c r="N17" s="623"/>
      <c r="O17" s="623"/>
      <c r="P17" s="602"/>
      <c r="Q17" s="602"/>
      <c r="R17" s="602"/>
      <c r="S17" s="602"/>
      <c r="T17" s="602"/>
      <c r="U17" s="605"/>
    </row>
    <row r="18" spans="2:21" x14ac:dyDescent="0.15">
      <c r="B18" s="395">
        <v>4</v>
      </c>
      <c r="C18" s="612" t="s">
        <v>158</v>
      </c>
      <c r="D18" s="612" t="s">
        <v>157</v>
      </c>
      <c r="E18" s="612" t="s">
        <v>154</v>
      </c>
      <c r="F18" s="108"/>
      <c r="G18" s="109"/>
      <c r="H18" s="606">
        <v>2</v>
      </c>
      <c r="I18" s="609">
        <v>200</v>
      </c>
      <c r="J18" s="110" t="s">
        <v>27</v>
      </c>
      <c r="K18" s="111">
        <v>150</v>
      </c>
      <c r="L18" s="111">
        <f>K18*5000</f>
        <v>750000</v>
      </c>
      <c r="M18" s="617">
        <v>1025000</v>
      </c>
      <c r="N18" s="621" t="s">
        <v>155</v>
      </c>
      <c r="O18" s="621" t="s">
        <v>55</v>
      </c>
      <c r="P18" s="600" t="s">
        <v>155</v>
      </c>
      <c r="Q18" s="600" t="s">
        <v>55</v>
      </c>
      <c r="R18" s="600" t="s">
        <v>55</v>
      </c>
      <c r="S18" s="600" t="s">
        <v>55</v>
      </c>
      <c r="T18" s="600" t="s">
        <v>55</v>
      </c>
      <c r="U18" s="613" t="s">
        <v>159</v>
      </c>
    </row>
    <row r="19" spans="2:21" ht="14.25" thickBot="1" x14ac:dyDescent="0.2">
      <c r="B19" s="395"/>
      <c r="C19" s="612"/>
      <c r="D19" s="612"/>
      <c r="E19" s="612"/>
      <c r="F19" s="112" t="s">
        <v>155</v>
      </c>
      <c r="G19" s="113" t="s">
        <v>56</v>
      </c>
      <c r="H19" s="607"/>
      <c r="I19" s="610"/>
      <c r="J19" s="114" t="s">
        <v>65</v>
      </c>
      <c r="K19" s="115">
        <v>50</v>
      </c>
      <c r="L19" s="115">
        <f>K19*5500</f>
        <v>275000</v>
      </c>
      <c r="M19" s="618"/>
      <c r="N19" s="622"/>
      <c r="O19" s="622"/>
      <c r="P19" s="601"/>
      <c r="Q19" s="601"/>
      <c r="R19" s="601"/>
      <c r="S19" s="601"/>
      <c r="T19" s="601"/>
      <c r="U19" s="604"/>
    </row>
    <row r="20" spans="2:21" x14ac:dyDescent="0.15">
      <c r="B20" s="395"/>
      <c r="C20" s="612"/>
      <c r="D20" s="612"/>
      <c r="E20" s="612"/>
      <c r="F20" s="116"/>
      <c r="G20" s="117"/>
      <c r="H20" s="608"/>
      <c r="I20" s="611"/>
      <c r="J20" s="118" t="s">
        <v>57</v>
      </c>
      <c r="K20" s="119">
        <f>K18+K19</f>
        <v>200</v>
      </c>
      <c r="L20" s="119">
        <f>L18+L19</f>
        <v>1025000</v>
      </c>
      <c r="M20" s="619"/>
      <c r="N20" s="623"/>
      <c r="O20" s="623"/>
      <c r="P20" s="602"/>
      <c r="Q20" s="602"/>
      <c r="R20" s="602"/>
      <c r="S20" s="602"/>
      <c r="T20" s="602"/>
      <c r="U20" s="605"/>
    </row>
    <row r="21" spans="2:21" x14ac:dyDescent="0.15">
      <c r="B21" s="395">
        <v>5</v>
      </c>
      <c r="C21" s="395"/>
      <c r="D21" s="395"/>
      <c r="E21" s="395"/>
      <c r="F21" s="93"/>
      <c r="G21" s="40"/>
      <c r="H21" s="392"/>
      <c r="I21" s="363"/>
      <c r="J21" s="76" t="s">
        <v>27</v>
      </c>
      <c r="K21" s="77"/>
      <c r="L21" s="77"/>
      <c r="M21" s="614"/>
      <c r="N21" s="412" t="s">
        <v>55</v>
      </c>
      <c r="O21" s="412" t="s">
        <v>55</v>
      </c>
      <c r="P21" s="360" t="s">
        <v>55</v>
      </c>
      <c r="Q21" s="360" t="s">
        <v>55</v>
      </c>
      <c r="R21" s="360" t="s">
        <v>55</v>
      </c>
      <c r="S21" s="360" t="s">
        <v>55</v>
      </c>
      <c r="T21" s="360" t="s">
        <v>55</v>
      </c>
      <c r="U21" s="369"/>
    </row>
    <row r="22" spans="2:21" ht="14.25" thickBot="1" x14ac:dyDescent="0.2">
      <c r="B22" s="395"/>
      <c r="C22" s="395"/>
      <c r="D22" s="395"/>
      <c r="E22" s="395"/>
      <c r="F22" s="41" t="s">
        <v>55</v>
      </c>
      <c r="G22" s="42" t="s">
        <v>56</v>
      </c>
      <c r="H22" s="393"/>
      <c r="I22" s="364"/>
      <c r="J22" s="78" t="s">
        <v>65</v>
      </c>
      <c r="K22" s="79"/>
      <c r="L22" s="79"/>
      <c r="M22" s="615"/>
      <c r="N22" s="409"/>
      <c r="O22" s="409"/>
      <c r="P22" s="361"/>
      <c r="Q22" s="361"/>
      <c r="R22" s="361"/>
      <c r="S22" s="361"/>
      <c r="T22" s="361"/>
      <c r="U22" s="370"/>
    </row>
    <row r="23" spans="2:21" x14ac:dyDescent="0.15">
      <c r="B23" s="395"/>
      <c r="C23" s="395"/>
      <c r="D23" s="395"/>
      <c r="E23" s="395"/>
      <c r="F23" s="43"/>
      <c r="G23" s="44"/>
      <c r="H23" s="394"/>
      <c r="I23" s="365"/>
      <c r="J23" s="90" t="s">
        <v>57</v>
      </c>
      <c r="K23" s="80">
        <f>K21+K22</f>
        <v>0</v>
      </c>
      <c r="L23" s="80">
        <f>L21+L22</f>
        <v>0</v>
      </c>
      <c r="M23" s="616"/>
      <c r="N23" s="410"/>
      <c r="O23" s="410"/>
      <c r="P23" s="362"/>
      <c r="Q23" s="362"/>
      <c r="R23" s="362"/>
      <c r="S23" s="362"/>
      <c r="T23" s="362"/>
      <c r="U23" s="371"/>
    </row>
    <row r="24" spans="2:21" x14ac:dyDescent="0.15">
      <c r="B24" s="395">
        <v>6</v>
      </c>
      <c r="C24" s="395"/>
      <c r="D24" s="395"/>
      <c r="E24" s="395"/>
      <c r="F24" s="93"/>
      <c r="G24" s="40"/>
      <c r="H24" s="392"/>
      <c r="I24" s="363"/>
      <c r="J24" s="76" t="s">
        <v>27</v>
      </c>
      <c r="K24" s="77"/>
      <c r="L24" s="77"/>
      <c r="M24" s="614"/>
      <c r="N24" s="412" t="s">
        <v>55</v>
      </c>
      <c r="O24" s="412" t="s">
        <v>55</v>
      </c>
      <c r="P24" s="360" t="s">
        <v>55</v>
      </c>
      <c r="Q24" s="360" t="s">
        <v>55</v>
      </c>
      <c r="R24" s="360" t="s">
        <v>55</v>
      </c>
      <c r="S24" s="360" t="s">
        <v>55</v>
      </c>
      <c r="T24" s="360" t="s">
        <v>55</v>
      </c>
      <c r="U24" s="369"/>
    </row>
    <row r="25" spans="2:21" ht="14.25" thickBot="1" x14ac:dyDescent="0.2">
      <c r="B25" s="395"/>
      <c r="C25" s="395"/>
      <c r="D25" s="395"/>
      <c r="E25" s="395"/>
      <c r="F25" s="41" t="s">
        <v>55</v>
      </c>
      <c r="G25" s="42" t="s">
        <v>56</v>
      </c>
      <c r="H25" s="393"/>
      <c r="I25" s="364"/>
      <c r="J25" s="78" t="s">
        <v>65</v>
      </c>
      <c r="K25" s="79"/>
      <c r="L25" s="79"/>
      <c r="M25" s="615"/>
      <c r="N25" s="409"/>
      <c r="O25" s="409"/>
      <c r="P25" s="361"/>
      <c r="Q25" s="361"/>
      <c r="R25" s="361"/>
      <c r="S25" s="361"/>
      <c r="T25" s="361"/>
      <c r="U25" s="370"/>
    </row>
    <row r="26" spans="2:21" x14ac:dyDescent="0.15">
      <c r="B26" s="395"/>
      <c r="C26" s="395"/>
      <c r="D26" s="395"/>
      <c r="E26" s="395"/>
      <c r="F26" s="43"/>
      <c r="G26" s="44"/>
      <c r="H26" s="394"/>
      <c r="I26" s="365"/>
      <c r="J26" s="90" t="s">
        <v>57</v>
      </c>
      <c r="K26" s="80">
        <f>K24+K25</f>
        <v>0</v>
      </c>
      <c r="L26" s="80">
        <f>L24+L25</f>
        <v>0</v>
      </c>
      <c r="M26" s="616"/>
      <c r="N26" s="410"/>
      <c r="O26" s="410"/>
      <c r="P26" s="362"/>
      <c r="Q26" s="362"/>
      <c r="R26" s="362"/>
      <c r="S26" s="362"/>
      <c r="T26" s="362"/>
      <c r="U26" s="371"/>
    </row>
    <row r="27" spans="2:21" x14ac:dyDescent="0.15">
      <c r="B27" s="395">
        <v>7</v>
      </c>
      <c r="C27" s="395"/>
      <c r="D27" s="395"/>
      <c r="E27" s="395"/>
      <c r="F27" s="93"/>
      <c r="G27" s="40"/>
      <c r="H27" s="392"/>
      <c r="I27" s="363"/>
      <c r="J27" s="76" t="s">
        <v>27</v>
      </c>
      <c r="K27" s="77"/>
      <c r="L27" s="77"/>
      <c r="M27" s="614"/>
      <c r="N27" s="412" t="s">
        <v>55</v>
      </c>
      <c r="O27" s="412" t="s">
        <v>55</v>
      </c>
      <c r="P27" s="360" t="s">
        <v>55</v>
      </c>
      <c r="Q27" s="360" t="s">
        <v>55</v>
      </c>
      <c r="R27" s="360" t="s">
        <v>55</v>
      </c>
      <c r="S27" s="360" t="s">
        <v>55</v>
      </c>
      <c r="T27" s="360" t="s">
        <v>55</v>
      </c>
      <c r="U27" s="369"/>
    </row>
    <row r="28" spans="2:21" ht="14.25" thickBot="1" x14ac:dyDescent="0.2">
      <c r="B28" s="395"/>
      <c r="C28" s="395"/>
      <c r="D28" s="395"/>
      <c r="E28" s="395"/>
      <c r="F28" s="41" t="s">
        <v>55</v>
      </c>
      <c r="G28" s="42" t="s">
        <v>56</v>
      </c>
      <c r="H28" s="393"/>
      <c r="I28" s="364"/>
      <c r="J28" s="78" t="s">
        <v>65</v>
      </c>
      <c r="K28" s="79"/>
      <c r="L28" s="79"/>
      <c r="M28" s="615"/>
      <c r="N28" s="409"/>
      <c r="O28" s="409"/>
      <c r="P28" s="361"/>
      <c r="Q28" s="361"/>
      <c r="R28" s="361"/>
      <c r="S28" s="361"/>
      <c r="T28" s="361"/>
      <c r="U28" s="370"/>
    </row>
    <row r="29" spans="2:21" x14ac:dyDescent="0.15">
      <c r="B29" s="395"/>
      <c r="C29" s="395"/>
      <c r="D29" s="395"/>
      <c r="E29" s="395"/>
      <c r="F29" s="43"/>
      <c r="G29" s="44"/>
      <c r="H29" s="394"/>
      <c r="I29" s="365"/>
      <c r="J29" s="90" t="s">
        <v>57</v>
      </c>
      <c r="K29" s="80">
        <f>K27+K28</f>
        <v>0</v>
      </c>
      <c r="L29" s="80">
        <f>L27+L28</f>
        <v>0</v>
      </c>
      <c r="M29" s="616"/>
      <c r="N29" s="410"/>
      <c r="O29" s="410"/>
      <c r="P29" s="362"/>
      <c r="Q29" s="362"/>
      <c r="R29" s="362"/>
      <c r="S29" s="362"/>
      <c r="T29" s="362"/>
      <c r="U29" s="371"/>
    </row>
    <row r="30" spans="2:21" x14ac:dyDescent="0.15">
      <c r="B30" s="395">
        <v>8</v>
      </c>
      <c r="C30" s="395"/>
      <c r="D30" s="395"/>
      <c r="E30" s="395"/>
      <c r="F30" s="93"/>
      <c r="G30" s="40"/>
      <c r="H30" s="392"/>
      <c r="I30" s="363"/>
      <c r="J30" s="76" t="s">
        <v>27</v>
      </c>
      <c r="K30" s="77"/>
      <c r="L30" s="77"/>
      <c r="M30" s="614"/>
      <c r="N30" s="412" t="s">
        <v>55</v>
      </c>
      <c r="O30" s="412" t="s">
        <v>55</v>
      </c>
      <c r="P30" s="360" t="s">
        <v>55</v>
      </c>
      <c r="Q30" s="360" t="s">
        <v>55</v>
      </c>
      <c r="R30" s="360" t="s">
        <v>55</v>
      </c>
      <c r="S30" s="360" t="s">
        <v>55</v>
      </c>
      <c r="T30" s="360" t="s">
        <v>55</v>
      </c>
      <c r="U30" s="369"/>
    </row>
    <row r="31" spans="2:21" ht="14.25" thickBot="1" x14ac:dyDescent="0.2">
      <c r="B31" s="395"/>
      <c r="C31" s="395"/>
      <c r="D31" s="395"/>
      <c r="E31" s="395"/>
      <c r="F31" s="41" t="s">
        <v>55</v>
      </c>
      <c r="G31" s="42" t="s">
        <v>56</v>
      </c>
      <c r="H31" s="393"/>
      <c r="I31" s="364"/>
      <c r="J31" s="78" t="s">
        <v>65</v>
      </c>
      <c r="K31" s="79"/>
      <c r="L31" s="79"/>
      <c r="M31" s="615"/>
      <c r="N31" s="409"/>
      <c r="O31" s="409"/>
      <c r="P31" s="361"/>
      <c r="Q31" s="361"/>
      <c r="R31" s="361"/>
      <c r="S31" s="361"/>
      <c r="T31" s="361"/>
      <c r="U31" s="370"/>
    </row>
    <row r="32" spans="2:21" x14ac:dyDescent="0.15">
      <c r="B32" s="395"/>
      <c r="C32" s="395"/>
      <c r="D32" s="395"/>
      <c r="E32" s="395"/>
      <c r="F32" s="43"/>
      <c r="G32" s="44"/>
      <c r="H32" s="394"/>
      <c r="I32" s="365"/>
      <c r="J32" s="90" t="s">
        <v>57</v>
      </c>
      <c r="K32" s="80">
        <f>K30+K31</f>
        <v>0</v>
      </c>
      <c r="L32" s="80">
        <f>L30+L31</f>
        <v>0</v>
      </c>
      <c r="M32" s="616"/>
      <c r="N32" s="410"/>
      <c r="O32" s="410"/>
      <c r="P32" s="362"/>
      <c r="Q32" s="362"/>
      <c r="R32" s="362"/>
      <c r="S32" s="362"/>
      <c r="T32" s="362"/>
      <c r="U32" s="371"/>
    </row>
    <row r="33" spans="2:24" x14ac:dyDescent="0.15">
      <c r="B33" s="395">
        <v>9</v>
      </c>
      <c r="C33" s="395"/>
      <c r="D33" s="395"/>
      <c r="E33" s="395"/>
      <c r="F33" s="93"/>
      <c r="G33" s="40"/>
      <c r="H33" s="392"/>
      <c r="I33" s="363"/>
      <c r="J33" s="76" t="s">
        <v>27</v>
      </c>
      <c r="K33" s="77"/>
      <c r="L33" s="77"/>
      <c r="M33" s="614"/>
      <c r="N33" s="412" t="s">
        <v>55</v>
      </c>
      <c r="O33" s="412" t="s">
        <v>55</v>
      </c>
      <c r="P33" s="360" t="s">
        <v>55</v>
      </c>
      <c r="Q33" s="360" t="s">
        <v>55</v>
      </c>
      <c r="R33" s="360" t="s">
        <v>55</v>
      </c>
      <c r="S33" s="360" t="s">
        <v>55</v>
      </c>
      <c r="T33" s="360" t="s">
        <v>55</v>
      </c>
      <c r="U33" s="369"/>
    </row>
    <row r="34" spans="2:24" ht="14.25" thickBot="1" x14ac:dyDescent="0.2">
      <c r="B34" s="395"/>
      <c r="C34" s="395"/>
      <c r="D34" s="395"/>
      <c r="E34" s="395"/>
      <c r="F34" s="41" t="s">
        <v>55</v>
      </c>
      <c r="G34" s="42" t="s">
        <v>56</v>
      </c>
      <c r="H34" s="393"/>
      <c r="I34" s="364"/>
      <c r="J34" s="78" t="s">
        <v>65</v>
      </c>
      <c r="K34" s="79"/>
      <c r="L34" s="79"/>
      <c r="M34" s="615"/>
      <c r="N34" s="409"/>
      <c r="O34" s="409"/>
      <c r="P34" s="361"/>
      <c r="Q34" s="361"/>
      <c r="R34" s="361"/>
      <c r="S34" s="361"/>
      <c r="T34" s="361"/>
      <c r="U34" s="370"/>
    </row>
    <row r="35" spans="2:24" x14ac:dyDescent="0.15">
      <c r="B35" s="395"/>
      <c r="C35" s="395"/>
      <c r="D35" s="395"/>
      <c r="E35" s="395"/>
      <c r="F35" s="43"/>
      <c r="G35" s="44"/>
      <c r="H35" s="394"/>
      <c r="I35" s="365"/>
      <c r="J35" s="90" t="s">
        <v>57</v>
      </c>
      <c r="K35" s="80">
        <f>K33+K34</f>
        <v>0</v>
      </c>
      <c r="L35" s="80">
        <f>L33+L34</f>
        <v>0</v>
      </c>
      <c r="M35" s="616"/>
      <c r="N35" s="410"/>
      <c r="O35" s="410"/>
      <c r="P35" s="362"/>
      <c r="Q35" s="362"/>
      <c r="R35" s="362"/>
      <c r="S35" s="362"/>
      <c r="T35" s="362"/>
      <c r="U35" s="371"/>
    </row>
    <row r="36" spans="2:24" x14ac:dyDescent="0.15">
      <c r="B36" s="395">
        <v>10</v>
      </c>
      <c r="C36" s="395"/>
      <c r="D36" s="395"/>
      <c r="E36" s="395"/>
      <c r="F36" s="93"/>
      <c r="G36" s="40"/>
      <c r="H36" s="392"/>
      <c r="I36" s="363"/>
      <c r="J36" s="76" t="s">
        <v>27</v>
      </c>
      <c r="K36" s="77"/>
      <c r="L36" s="77"/>
      <c r="M36" s="614"/>
      <c r="N36" s="412" t="s">
        <v>55</v>
      </c>
      <c r="O36" s="412" t="s">
        <v>55</v>
      </c>
      <c r="P36" s="360" t="s">
        <v>55</v>
      </c>
      <c r="Q36" s="360" t="s">
        <v>55</v>
      </c>
      <c r="R36" s="360" t="s">
        <v>55</v>
      </c>
      <c r="S36" s="360" t="s">
        <v>55</v>
      </c>
      <c r="T36" s="360" t="s">
        <v>55</v>
      </c>
      <c r="U36" s="369"/>
    </row>
    <row r="37" spans="2:24" ht="14.25" thickBot="1" x14ac:dyDescent="0.2">
      <c r="B37" s="395"/>
      <c r="C37" s="395"/>
      <c r="D37" s="395"/>
      <c r="E37" s="395"/>
      <c r="F37" s="41" t="s">
        <v>55</v>
      </c>
      <c r="G37" s="42" t="s">
        <v>56</v>
      </c>
      <c r="H37" s="393"/>
      <c r="I37" s="364"/>
      <c r="J37" s="78" t="s">
        <v>65</v>
      </c>
      <c r="K37" s="79"/>
      <c r="L37" s="79"/>
      <c r="M37" s="615"/>
      <c r="N37" s="409"/>
      <c r="O37" s="409"/>
      <c r="P37" s="361"/>
      <c r="Q37" s="361"/>
      <c r="R37" s="361"/>
      <c r="S37" s="361"/>
      <c r="T37" s="361"/>
      <c r="U37" s="370"/>
    </row>
    <row r="38" spans="2:24" x14ac:dyDescent="0.15">
      <c r="B38" s="395"/>
      <c r="C38" s="395"/>
      <c r="D38" s="395"/>
      <c r="E38" s="395"/>
      <c r="F38" s="43"/>
      <c r="G38" s="44"/>
      <c r="H38" s="394"/>
      <c r="I38" s="365"/>
      <c r="J38" s="90" t="s">
        <v>57</v>
      </c>
      <c r="K38" s="80">
        <f>K36+K37</f>
        <v>0</v>
      </c>
      <c r="L38" s="80">
        <f>L36+L37</f>
        <v>0</v>
      </c>
      <c r="M38" s="616"/>
      <c r="N38" s="410"/>
      <c r="O38" s="410"/>
      <c r="P38" s="362"/>
      <c r="Q38" s="362"/>
      <c r="R38" s="362"/>
      <c r="S38" s="362"/>
      <c r="T38" s="362"/>
      <c r="U38" s="371"/>
    </row>
    <row r="39" spans="2:24" ht="13.5" customHeight="1" x14ac:dyDescent="0.15">
      <c r="B39" s="375" t="s">
        <v>57</v>
      </c>
      <c r="C39" s="376"/>
      <c r="D39" s="360" t="s">
        <v>72</v>
      </c>
      <c r="E39" s="360" t="s">
        <v>72</v>
      </c>
      <c r="F39" s="381" t="s">
        <v>29</v>
      </c>
      <c r="G39" s="382"/>
      <c r="H39" s="387" t="s">
        <v>29</v>
      </c>
      <c r="I39" s="609">
        <f>SUM(I9:I38)</f>
        <v>1000</v>
      </c>
      <c r="J39" s="76" t="s">
        <v>27</v>
      </c>
      <c r="K39" s="111">
        <f>SUM(K9,K12,K15,K18,K21,K24,K27,K30,K33,K36)</f>
        <v>950</v>
      </c>
      <c r="L39" s="111">
        <f>SUM(L9,L12,L15,L18,L21,L24,L27,L30,L33,L36)</f>
        <v>4750000</v>
      </c>
      <c r="M39" s="617">
        <f>SUM(M9:M38)</f>
        <v>3125000</v>
      </c>
      <c r="N39" s="620" t="s">
        <v>29</v>
      </c>
      <c r="O39" s="620" t="s">
        <v>29</v>
      </c>
      <c r="P39" s="374" t="s">
        <v>29</v>
      </c>
      <c r="Q39" s="374" t="s">
        <v>29</v>
      </c>
      <c r="R39" s="374" t="s">
        <v>29</v>
      </c>
      <c r="S39" s="374" t="s">
        <v>29</v>
      </c>
      <c r="T39" s="374" t="s">
        <v>29</v>
      </c>
      <c r="U39" s="390" t="s">
        <v>29</v>
      </c>
    </row>
    <row r="40" spans="2:24" ht="13.5" customHeight="1" thickBot="1" x14ac:dyDescent="0.2">
      <c r="B40" s="377"/>
      <c r="C40" s="489"/>
      <c r="D40" s="361"/>
      <c r="E40" s="361"/>
      <c r="F40" s="383"/>
      <c r="G40" s="384"/>
      <c r="H40" s="388"/>
      <c r="I40" s="610"/>
      <c r="J40" s="78" t="s">
        <v>65</v>
      </c>
      <c r="K40" s="115">
        <f>SUM(K10,K13,K16,K19,K22,K25,K28,K31,K34,K37)</f>
        <v>50</v>
      </c>
      <c r="L40" s="115">
        <f>SUM(L10,L13,L16,L19,L22,L25,L28,L31,L34,L37)</f>
        <v>275000</v>
      </c>
      <c r="M40" s="618"/>
      <c r="N40" s="620"/>
      <c r="O40" s="620"/>
      <c r="P40" s="374"/>
      <c r="Q40" s="374"/>
      <c r="R40" s="374"/>
      <c r="S40" s="374"/>
      <c r="T40" s="374"/>
      <c r="U40" s="390"/>
    </row>
    <row r="41" spans="2:24" x14ac:dyDescent="0.15">
      <c r="B41" s="379"/>
      <c r="C41" s="380"/>
      <c r="D41" s="362"/>
      <c r="E41" s="362"/>
      <c r="F41" s="385"/>
      <c r="G41" s="386"/>
      <c r="H41" s="389"/>
      <c r="I41" s="611"/>
      <c r="J41" s="90" t="s">
        <v>57</v>
      </c>
      <c r="K41" s="119">
        <f>K39+K40</f>
        <v>1000</v>
      </c>
      <c r="L41" s="119">
        <f>L39+L40</f>
        <v>5025000</v>
      </c>
      <c r="M41" s="619"/>
      <c r="N41" s="620"/>
      <c r="O41" s="620"/>
      <c r="P41" s="374"/>
      <c r="Q41" s="374"/>
      <c r="R41" s="374"/>
      <c r="S41" s="374"/>
      <c r="T41" s="374"/>
      <c r="U41" s="391"/>
    </row>
    <row r="42" spans="2:24" ht="166.5" customHeight="1" x14ac:dyDescent="0.15">
      <c r="B42" s="372" t="s">
        <v>227</v>
      </c>
      <c r="C42" s="373"/>
      <c r="D42" s="373"/>
      <c r="E42" s="373"/>
      <c r="F42" s="373"/>
      <c r="G42" s="373"/>
      <c r="H42" s="373"/>
      <c r="I42" s="373"/>
      <c r="J42" s="373"/>
      <c r="K42" s="373"/>
      <c r="L42" s="373"/>
      <c r="M42" s="373"/>
      <c r="N42" s="373"/>
      <c r="O42" s="373"/>
      <c r="P42" s="373"/>
      <c r="Q42" s="373"/>
      <c r="R42" s="373"/>
      <c r="S42" s="373"/>
      <c r="T42" s="373"/>
      <c r="U42" s="373"/>
      <c r="V42" s="373"/>
      <c r="W42" s="373"/>
      <c r="X42" s="373"/>
    </row>
  </sheetData>
  <mergeCells count="187">
    <mergeCell ref="B42:X42"/>
    <mergeCell ref="M5:M8"/>
    <mergeCell ref="N5:O6"/>
    <mergeCell ref="N7:N8"/>
    <mergeCell ref="O7:O8"/>
    <mergeCell ref="M9:M11"/>
    <mergeCell ref="N9:N11"/>
    <mergeCell ref="O9:O11"/>
    <mergeCell ref="M12:M14"/>
    <mergeCell ref="N12:N14"/>
    <mergeCell ref="O12:O14"/>
    <mergeCell ref="M15:M17"/>
    <mergeCell ref="N15:N17"/>
    <mergeCell ref="O15:O17"/>
    <mergeCell ref="M18:M20"/>
    <mergeCell ref="N18:N20"/>
    <mergeCell ref="O18:O20"/>
    <mergeCell ref="M21:M23"/>
    <mergeCell ref="N21:N23"/>
    <mergeCell ref="O21:O23"/>
    <mergeCell ref="M24:M26"/>
    <mergeCell ref="N24:N26"/>
    <mergeCell ref="O24:O26"/>
    <mergeCell ref="M27:M29"/>
    <mergeCell ref="P39:P41"/>
    <mergeCell ref="Q39:Q41"/>
    <mergeCell ref="R39:R41"/>
    <mergeCell ref="S39:S41"/>
    <mergeCell ref="T39:T41"/>
    <mergeCell ref="U39:U41"/>
    <mergeCell ref="B39:C41"/>
    <mergeCell ref="D39:D41"/>
    <mergeCell ref="E39:E41"/>
    <mergeCell ref="F39:G41"/>
    <mergeCell ref="H39:H41"/>
    <mergeCell ref="I39:I41"/>
    <mergeCell ref="M39:M41"/>
    <mergeCell ref="N39:N41"/>
    <mergeCell ref="O39:O41"/>
    <mergeCell ref="P36:P38"/>
    <mergeCell ref="Q36:Q38"/>
    <mergeCell ref="R36:R38"/>
    <mergeCell ref="S36:S38"/>
    <mergeCell ref="T36:T38"/>
    <mergeCell ref="U36:U38"/>
    <mergeCell ref="B36:B38"/>
    <mergeCell ref="C36:C38"/>
    <mergeCell ref="D36:D38"/>
    <mergeCell ref="E36:E38"/>
    <mergeCell ref="H36:H38"/>
    <mergeCell ref="I36:I38"/>
    <mergeCell ref="M36:M38"/>
    <mergeCell ref="N36:N38"/>
    <mergeCell ref="O36:O38"/>
    <mergeCell ref="P33:P35"/>
    <mergeCell ref="Q33:Q35"/>
    <mergeCell ref="R33:R35"/>
    <mergeCell ref="S33:S35"/>
    <mergeCell ref="T33:T35"/>
    <mergeCell ref="U33:U35"/>
    <mergeCell ref="B33:B35"/>
    <mergeCell ref="C33:C35"/>
    <mergeCell ref="D33:D35"/>
    <mergeCell ref="E33:E35"/>
    <mergeCell ref="H33:H35"/>
    <mergeCell ref="I33:I35"/>
    <mergeCell ref="M33:M35"/>
    <mergeCell ref="N33:N35"/>
    <mergeCell ref="O33:O35"/>
    <mergeCell ref="P30:P32"/>
    <mergeCell ref="Q30:Q32"/>
    <mergeCell ref="R30:R32"/>
    <mergeCell ref="S30:S32"/>
    <mergeCell ref="T30:T32"/>
    <mergeCell ref="U30:U32"/>
    <mergeCell ref="B30:B32"/>
    <mergeCell ref="C30:C32"/>
    <mergeCell ref="D30:D32"/>
    <mergeCell ref="E30:E32"/>
    <mergeCell ref="H30:H32"/>
    <mergeCell ref="I30:I32"/>
    <mergeCell ref="M30:M32"/>
    <mergeCell ref="N30:N32"/>
    <mergeCell ref="O30:O32"/>
    <mergeCell ref="P27:P29"/>
    <mergeCell ref="Q27:Q29"/>
    <mergeCell ref="R27:R29"/>
    <mergeCell ref="S27:S29"/>
    <mergeCell ref="T27:T29"/>
    <mergeCell ref="U27:U29"/>
    <mergeCell ref="B27:B29"/>
    <mergeCell ref="C27:C29"/>
    <mergeCell ref="D27:D29"/>
    <mergeCell ref="E27:E29"/>
    <mergeCell ref="H27:H29"/>
    <mergeCell ref="I27:I29"/>
    <mergeCell ref="N27:N29"/>
    <mergeCell ref="O27:O29"/>
    <mergeCell ref="P24:P26"/>
    <mergeCell ref="Q24:Q26"/>
    <mergeCell ref="R24:R26"/>
    <mergeCell ref="S24:S26"/>
    <mergeCell ref="T24:T26"/>
    <mergeCell ref="U24:U26"/>
    <mergeCell ref="B24:B26"/>
    <mergeCell ref="C24:C26"/>
    <mergeCell ref="D24:D26"/>
    <mergeCell ref="E24:E26"/>
    <mergeCell ref="H24:H26"/>
    <mergeCell ref="I24:I26"/>
    <mergeCell ref="P21:P23"/>
    <mergeCell ref="Q21:Q23"/>
    <mergeCell ref="R21:R23"/>
    <mergeCell ref="S21:S23"/>
    <mergeCell ref="T21:T23"/>
    <mergeCell ref="U21:U23"/>
    <mergeCell ref="B21:B23"/>
    <mergeCell ref="C21:C23"/>
    <mergeCell ref="D21:D23"/>
    <mergeCell ref="E21:E23"/>
    <mergeCell ref="H21:H23"/>
    <mergeCell ref="I21:I23"/>
    <mergeCell ref="P18:P20"/>
    <mergeCell ref="Q18:Q20"/>
    <mergeCell ref="R18:R20"/>
    <mergeCell ref="S18:S20"/>
    <mergeCell ref="T18:T20"/>
    <mergeCell ref="U18:U20"/>
    <mergeCell ref="B18:B20"/>
    <mergeCell ref="C18:C20"/>
    <mergeCell ref="D18:D20"/>
    <mergeCell ref="E18:E20"/>
    <mergeCell ref="H18:H20"/>
    <mergeCell ref="I18:I20"/>
    <mergeCell ref="P15:P17"/>
    <mergeCell ref="Q15:Q17"/>
    <mergeCell ref="R15:R17"/>
    <mergeCell ref="S15:S17"/>
    <mergeCell ref="T15:T17"/>
    <mergeCell ref="U15:U17"/>
    <mergeCell ref="B15:B17"/>
    <mergeCell ref="C15:C17"/>
    <mergeCell ref="D15:D17"/>
    <mergeCell ref="E15:E17"/>
    <mergeCell ref="H15:H17"/>
    <mergeCell ref="I15:I17"/>
    <mergeCell ref="P12:P14"/>
    <mergeCell ref="Q12:Q14"/>
    <mergeCell ref="R12:R14"/>
    <mergeCell ref="S12:S14"/>
    <mergeCell ref="T12:T14"/>
    <mergeCell ref="U12:U14"/>
    <mergeCell ref="B12:B14"/>
    <mergeCell ref="C12:C14"/>
    <mergeCell ref="D12:D14"/>
    <mergeCell ref="E12:E14"/>
    <mergeCell ref="H12:H14"/>
    <mergeCell ref="I12:I14"/>
    <mergeCell ref="P9:P11"/>
    <mergeCell ref="Q9:Q11"/>
    <mergeCell ref="R9:R11"/>
    <mergeCell ref="S9:S11"/>
    <mergeCell ref="T9:T11"/>
    <mergeCell ref="U9:U11"/>
    <mergeCell ref="B9:B11"/>
    <mergeCell ref="C9:C11"/>
    <mergeCell ref="D9:D11"/>
    <mergeCell ref="E9:E11"/>
    <mergeCell ref="H9:H11"/>
    <mergeCell ref="I9:I11"/>
    <mergeCell ref="P5:T6"/>
    <mergeCell ref="U5:U8"/>
    <mergeCell ref="P7:P8"/>
    <mergeCell ref="Q7:Q8"/>
    <mergeCell ref="R7:R8"/>
    <mergeCell ref="S7:S8"/>
    <mergeCell ref="T7:T8"/>
    <mergeCell ref="B2:U2"/>
    <mergeCell ref="B5:B8"/>
    <mergeCell ref="C5:C8"/>
    <mergeCell ref="D5:D8"/>
    <mergeCell ref="E5:E8"/>
    <mergeCell ref="F5:G8"/>
    <mergeCell ref="H5:H8"/>
    <mergeCell ref="I5:I8"/>
    <mergeCell ref="J5:K8"/>
    <mergeCell ref="L5:L8"/>
  </mergeCells>
  <phoneticPr fontId="2"/>
  <pageMargins left="0.70866141732283472" right="0.70866141732283472" top="0.74803149606299213" bottom="0.74803149606299213" header="0.31496062992125984" footer="0.31496062992125984"/>
  <pageSetup paperSize="8"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0432B-FB57-406A-AAE3-93A4D99CD332}">
  <sheetPr>
    <tabColor rgb="FFCCFFFF"/>
    <pageSetUpPr fitToPage="1"/>
  </sheetPr>
  <dimension ref="A1:U43"/>
  <sheetViews>
    <sheetView zoomScale="80" zoomScaleNormal="80" workbookViewId="0"/>
  </sheetViews>
  <sheetFormatPr defaultColWidth="5.625" defaultRowHeight="13.5" x14ac:dyDescent="0.15"/>
  <cols>
    <col min="1" max="1" width="3.5" customWidth="1"/>
    <col min="2" max="2" width="6.625" customWidth="1"/>
    <col min="3" max="3" width="17.375" customWidth="1"/>
    <col min="4" max="4" width="30.625" customWidth="1"/>
    <col min="5" max="5" width="25.625" customWidth="1"/>
    <col min="6" max="6" width="3.125" customWidth="1"/>
    <col min="7" max="7" width="17.625" customWidth="1"/>
    <col min="8" max="8" width="10" customWidth="1"/>
    <col min="9" max="11" width="15.625" customWidth="1"/>
    <col min="12" max="12" width="11.375" style="137" bestFit="1" customWidth="1"/>
    <col min="13" max="14" width="7.375" style="137" bestFit="1" customWidth="1"/>
    <col min="15" max="17" width="6.25" customWidth="1"/>
    <col min="18" max="18" width="13.5" customWidth="1"/>
  </cols>
  <sheetData>
    <row r="1" spans="1:18" ht="31.5" customHeight="1" x14ac:dyDescent="0.15">
      <c r="A1" t="s">
        <v>113</v>
      </c>
    </row>
    <row r="2" spans="1:18" ht="22.5" customHeight="1" x14ac:dyDescent="0.15">
      <c r="B2" s="398"/>
      <c r="C2" s="398"/>
      <c r="D2" s="398"/>
      <c r="E2" s="398"/>
      <c r="F2" s="398"/>
      <c r="G2" s="398"/>
      <c r="H2" s="398"/>
      <c r="I2" s="398"/>
      <c r="J2" s="398"/>
      <c r="K2" s="398"/>
      <c r="L2" s="398"/>
      <c r="M2" s="398"/>
      <c r="N2" s="398"/>
      <c r="O2" s="398"/>
      <c r="P2" s="398"/>
      <c r="Q2" s="398"/>
      <c r="R2" s="398"/>
    </row>
    <row r="3" spans="1:18" ht="13.5" customHeight="1" x14ac:dyDescent="0.15">
      <c r="B3" s="92"/>
      <c r="C3" s="92"/>
      <c r="D3" s="92"/>
      <c r="E3" s="92"/>
      <c r="F3" s="92"/>
      <c r="G3" s="92"/>
      <c r="H3" s="92"/>
      <c r="I3" s="92"/>
      <c r="J3" s="92"/>
      <c r="K3" s="624" t="s">
        <v>67</v>
      </c>
      <c r="L3" s="624"/>
      <c r="M3" s="624"/>
      <c r="N3" s="624"/>
      <c r="O3" s="624"/>
      <c r="P3" s="624"/>
      <c r="Q3" s="624"/>
      <c r="R3" s="624"/>
    </row>
    <row r="4" spans="1:18" x14ac:dyDescent="0.15">
      <c r="B4" s="38" t="s">
        <v>114</v>
      </c>
      <c r="C4" s="92"/>
      <c r="D4" s="92"/>
      <c r="E4" s="92"/>
      <c r="F4" s="92"/>
      <c r="G4" s="92"/>
      <c r="H4" s="92"/>
      <c r="I4" s="92"/>
      <c r="J4" s="92"/>
      <c r="K4" s="92"/>
      <c r="L4" s="136"/>
      <c r="M4" s="136"/>
      <c r="N4" s="136"/>
      <c r="O4" s="92"/>
      <c r="P4" s="92"/>
      <c r="Q4" s="92"/>
      <c r="R4" s="92"/>
    </row>
    <row r="5" spans="1:18" ht="12" customHeight="1" x14ac:dyDescent="0.15">
      <c r="B5" s="399" t="s">
        <v>51</v>
      </c>
      <c r="C5" s="396" t="s">
        <v>66</v>
      </c>
      <c r="D5" s="396" t="s">
        <v>70</v>
      </c>
      <c r="E5" s="396" t="s">
        <v>73</v>
      </c>
      <c r="F5" s="401" t="s">
        <v>82</v>
      </c>
      <c r="G5" s="402"/>
      <c r="H5" s="396" t="s">
        <v>52</v>
      </c>
      <c r="I5" s="401" t="s">
        <v>88</v>
      </c>
      <c r="J5" s="396" t="s">
        <v>53</v>
      </c>
      <c r="K5" s="401" t="s">
        <v>195</v>
      </c>
      <c r="L5" s="412" t="s">
        <v>190</v>
      </c>
      <c r="M5" s="416" t="s">
        <v>191</v>
      </c>
      <c r="N5" s="417"/>
      <c r="O5" s="399" t="s">
        <v>98</v>
      </c>
      <c r="P5" s="399"/>
      <c r="Q5" s="399"/>
      <c r="R5" s="396" t="s">
        <v>54</v>
      </c>
    </row>
    <row r="6" spans="1:18" ht="12" customHeight="1" x14ac:dyDescent="0.15">
      <c r="B6" s="399"/>
      <c r="C6" s="400"/>
      <c r="D6" s="400"/>
      <c r="E6" s="400"/>
      <c r="F6" s="403"/>
      <c r="G6" s="404"/>
      <c r="H6" s="400"/>
      <c r="I6" s="403"/>
      <c r="J6" s="625"/>
      <c r="K6" s="403"/>
      <c r="L6" s="409"/>
      <c r="M6" s="418"/>
      <c r="N6" s="419"/>
      <c r="O6" s="399"/>
      <c r="P6" s="399"/>
      <c r="Q6" s="399"/>
      <c r="R6" s="400"/>
    </row>
    <row r="7" spans="1:18" ht="12" customHeight="1" x14ac:dyDescent="0.15">
      <c r="B7" s="399"/>
      <c r="C7" s="400"/>
      <c r="D7" s="400"/>
      <c r="E7" s="400"/>
      <c r="F7" s="403"/>
      <c r="G7" s="404"/>
      <c r="H7" s="400"/>
      <c r="I7" s="403"/>
      <c r="J7" s="625"/>
      <c r="K7" s="403"/>
      <c r="L7" s="409"/>
      <c r="M7" s="409" t="s">
        <v>192</v>
      </c>
      <c r="N7" s="409" t="s">
        <v>193</v>
      </c>
      <c r="O7" s="399" t="s">
        <v>58</v>
      </c>
      <c r="P7" s="399" t="s">
        <v>59</v>
      </c>
      <c r="Q7" s="399" t="s">
        <v>60</v>
      </c>
      <c r="R7" s="400"/>
    </row>
    <row r="8" spans="1:18" ht="12" customHeight="1" x14ac:dyDescent="0.15">
      <c r="B8" s="399"/>
      <c r="C8" s="397"/>
      <c r="D8" s="397"/>
      <c r="E8" s="397"/>
      <c r="F8" s="403"/>
      <c r="G8" s="404"/>
      <c r="H8" s="397"/>
      <c r="I8" s="405"/>
      <c r="J8" s="626"/>
      <c r="K8" s="405"/>
      <c r="L8" s="410"/>
      <c r="M8" s="410"/>
      <c r="N8" s="410"/>
      <c r="O8" s="399"/>
      <c r="P8" s="399"/>
      <c r="Q8" s="399"/>
      <c r="R8" s="397"/>
    </row>
    <row r="9" spans="1:18" x14ac:dyDescent="0.15">
      <c r="B9" s="360">
        <v>1</v>
      </c>
      <c r="C9" s="600" t="s">
        <v>160</v>
      </c>
      <c r="D9" s="600" t="s">
        <v>153</v>
      </c>
      <c r="E9" s="600" t="s">
        <v>154</v>
      </c>
      <c r="F9" s="108"/>
      <c r="G9" s="109"/>
      <c r="H9" s="606">
        <v>2</v>
      </c>
      <c r="I9" s="633">
        <v>15</v>
      </c>
      <c r="J9" s="627">
        <v>15</v>
      </c>
      <c r="K9" s="630">
        <f>J9*80000</f>
        <v>1200000</v>
      </c>
      <c r="L9" s="617">
        <v>1000000</v>
      </c>
      <c r="M9" s="621" t="s">
        <v>155</v>
      </c>
      <c r="N9" s="621" t="s">
        <v>55</v>
      </c>
      <c r="O9" s="600" t="s">
        <v>55</v>
      </c>
      <c r="P9" s="600" t="s">
        <v>155</v>
      </c>
      <c r="Q9" s="600" t="s">
        <v>155</v>
      </c>
      <c r="R9" s="603"/>
    </row>
    <row r="10" spans="1:18" x14ac:dyDescent="0.15">
      <c r="B10" s="361"/>
      <c r="C10" s="601"/>
      <c r="D10" s="601"/>
      <c r="E10" s="601"/>
      <c r="F10" s="112" t="s">
        <v>155</v>
      </c>
      <c r="G10" s="113" t="s">
        <v>56</v>
      </c>
      <c r="H10" s="607"/>
      <c r="I10" s="634"/>
      <c r="J10" s="628"/>
      <c r="K10" s="631"/>
      <c r="L10" s="618"/>
      <c r="M10" s="622"/>
      <c r="N10" s="622"/>
      <c r="O10" s="601"/>
      <c r="P10" s="601"/>
      <c r="Q10" s="601"/>
      <c r="R10" s="604"/>
    </row>
    <row r="11" spans="1:18" x14ac:dyDescent="0.15">
      <c r="B11" s="361"/>
      <c r="C11" s="601"/>
      <c r="D11" s="601"/>
      <c r="E11" s="601"/>
      <c r="F11" s="116"/>
      <c r="G11" s="117"/>
      <c r="H11" s="608"/>
      <c r="I11" s="635"/>
      <c r="J11" s="629"/>
      <c r="K11" s="632"/>
      <c r="L11" s="619"/>
      <c r="M11" s="623"/>
      <c r="N11" s="623"/>
      <c r="O11" s="602"/>
      <c r="P11" s="602"/>
      <c r="Q11" s="602"/>
      <c r="R11" s="605"/>
    </row>
    <row r="12" spans="1:18" x14ac:dyDescent="0.15">
      <c r="B12" s="395">
        <v>2</v>
      </c>
      <c r="C12" s="612" t="s">
        <v>161</v>
      </c>
      <c r="D12" s="612" t="s">
        <v>157</v>
      </c>
      <c r="E12" s="612" t="s">
        <v>154</v>
      </c>
      <c r="F12" s="108"/>
      <c r="G12" s="109"/>
      <c r="H12" s="606">
        <v>1</v>
      </c>
      <c r="I12" s="633">
        <v>5.5</v>
      </c>
      <c r="J12" s="627">
        <v>5.5</v>
      </c>
      <c r="K12" s="630">
        <f>J12*80000</f>
        <v>440000</v>
      </c>
      <c r="L12" s="617">
        <v>440000</v>
      </c>
      <c r="M12" s="621" t="s">
        <v>155</v>
      </c>
      <c r="N12" s="621" t="s">
        <v>55</v>
      </c>
      <c r="O12" s="600" t="s">
        <v>55</v>
      </c>
      <c r="P12" s="600" t="s">
        <v>155</v>
      </c>
      <c r="Q12" s="600" t="s">
        <v>55</v>
      </c>
      <c r="R12" s="613" t="s">
        <v>162</v>
      </c>
    </row>
    <row r="13" spans="1:18" x14ac:dyDescent="0.15">
      <c r="B13" s="395"/>
      <c r="C13" s="612"/>
      <c r="D13" s="612"/>
      <c r="E13" s="612"/>
      <c r="F13" s="112" t="s">
        <v>155</v>
      </c>
      <c r="G13" s="113" t="s">
        <v>56</v>
      </c>
      <c r="H13" s="607"/>
      <c r="I13" s="634"/>
      <c r="J13" s="628"/>
      <c r="K13" s="631"/>
      <c r="L13" s="618"/>
      <c r="M13" s="622"/>
      <c r="N13" s="622"/>
      <c r="O13" s="601"/>
      <c r="P13" s="601"/>
      <c r="Q13" s="601"/>
      <c r="R13" s="604"/>
    </row>
    <row r="14" spans="1:18" x14ac:dyDescent="0.15">
      <c r="B14" s="395"/>
      <c r="C14" s="612"/>
      <c r="D14" s="612"/>
      <c r="E14" s="612"/>
      <c r="F14" s="116"/>
      <c r="G14" s="117"/>
      <c r="H14" s="608"/>
      <c r="I14" s="635"/>
      <c r="J14" s="629"/>
      <c r="K14" s="632"/>
      <c r="L14" s="619"/>
      <c r="M14" s="623"/>
      <c r="N14" s="623"/>
      <c r="O14" s="602"/>
      <c r="P14" s="602"/>
      <c r="Q14" s="602"/>
      <c r="R14" s="605"/>
    </row>
    <row r="15" spans="1:18" x14ac:dyDescent="0.15">
      <c r="B15" s="395">
        <v>3</v>
      </c>
      <c r="C15" s="395"/>
      <c r="D15" s="395"/>
      <c r="E15" s="395"/>
      <c r="F15" s="93"/>
      <c r="G15" s="40"/>
      <c r="H15" s="392"/>
      <c r="I15" s="641"/>
      <c r="J15" s="636"/>
      <c r="K15" s="423"/>
      <c r="L15" s="614"/>
      <c r="M15" s="412" t="s">
        <v>55</v>
      </c>
      <c r="N15" s="412" t="s">
        <v>55</v>
      </c>
      <c r="O15" s="360" t="s">
        <v>55</v>
      </c>
      <c r="P15" s="360" t="s">
        <v>55</v>
      </c>
      <c r="Q15" s="360" t="s">
        <v>55</v>
      </c>
      <c r="R15" s="369"/>
    </row>
    <row r="16" spans="1:18" x14ac:dyDescent="0.15">
      <c r="B16" s="395"/>
      <c r="C16" s="395"/>
      <c r="D16" s="395"/>
      <c r="E16" s="395"/>
      <c r="F16" s="41" t="s">
        <v>55</v>
      </c>
      <c r="G16" s="42" t="s">
        <v>56</v>
      </c>
      <c r="H16" s="393"/>
      <c r="I16" s="642"/>
      <c r="J16" s="637"/>
      <c r="K16" s="639"/>
      <c r="L16" s="615"/>
      <c r="M16" s="409"/>
      <c r="N16" s="409"/>
      <c r="O16" s="361"/>
      <c r="P16" s="361"/>
      <c r="Q16" s="361"/>
      <c r="R16" s="370"/>
    </row>
    <row r="17" spans="2:18" x14ac:dyDescent="0.15">
      <c r="B17" s="395"/>
      <c r="C17" s="395"/>
      <c r="D17" s="395"/>
      <c r="E17" s="395"/>
      <c r="F17" s="43"/>
      <c r="G17" s="44"/>
      <c r="H17" s="394"/>
      <c r="I17" s="643"/>
      <c r="J17" s="638"/>
      <c r="K17" s="640"/>
      <c r="L17" s="616"/>
      <c r="M17" s="410"/>
      <c r="N17" s="410"/>
      <c r="O17" s="362"/>
      <c r="P17" s="362"/>
      <c r="Q17" s="362"/>
      <c r="R17" s="371"/>
    </row>
    <row r="18" spans="2:18" x14ac:dyDescent="0.15">
      <c r="B18" s="395">
        <v>4</v>
      </c>
      <c r="C18" s="395"/>
      <c r="D18" s="395"/>
      <c r="E18" s="395"/>
      <c r="F18" s="93"/>
      <c r="G18" s="40"/>
      <c r="H18" s="392"/>
      <c r="I18" s="641"/>
      <c r="J18" s="636"/>
      <c r="K18" s="423"/>
      <c r="L18" s="614"/>
      <c r="M18" s="412" t="s">
        <v>55</v>
      </c>
      <c r="N18" s="412" t="s">
        <v>55</v>
      </c>
      <c r="O18" s="360" t="s">
        <v>55</v>
      </c>
      <c r="P18" s="360" t="s">
        <v>55</v>
      </c>
      <c r="Q18" s="360" t="s">
        <v>55</v>
      </c>
      <c r="R18" s="369"/>
    </row>
    <row r="19" spans="2:18" x14ac:dyDescent="0.15">
      <c r="B19" s="395"/>
      <c r="C19" s="395"/>
      <c r="D19" s="395"/>
      <c r="E19" s="395"/>
      <c r="F19" s="41" t="s">
        <v>55</v>
      </c>
      <c r="G19" s="42" t="s">
        <v>56</v>
      </c>
      <c r="H19" s="393"/>
      <c r="I19" s="642"/>
      <c r="J19" s="637"/>
      <c r="K19" s="639"/>
      <c r="L19" s="615"/>
      <c r="M19" s="409"/>
      <c r="N19" s="409"/>
      <c r="O19" s="361"/>
      <c r="P19" s="361"/>
      <c r="Q19" s="361"/>
      <c r="R19" s="370"/>
    </row>
    <row r="20" spans="2:18" x14ac:dyDescent="0.15">
      <c r="B20" s="395"/>
      <c r="C20" s="395"/>
      <c r="D20" s="395"/>
      <c r="E20" s="395"/>
      <c r="F20" s="43"/>
      <c r="G20" s="44"/>
      <c r="H20" s="394"/>
      <c r="I20" s="643"/>
      <c r="J20" s="638"/>
      <c r="K20" s="640"/>
      <c r="L20" s="616"/>
      <c r="M20" s="410"/>
      <c r="N20" s="410"/>
      <c r="O20" s="362"/>
      <c r="P20" s="362"/>
      <c r="Q20" s="362"/>
      <c r="R20" s="371"/>
    </row>
    <row r="21" spans="2:18" x14ac:dyDescent="0.15">
      <c r="B21" s="395">
        <v>5</v>
      </c>
      <c r="C21" s="395"/>
      <c r="D21" s="395"/>
      <c r="E21" s="395"/>
      <c r="F21" s="93"/>
      <c r="G21" s="40"/>
      <c r="H21" s="392"/>
      <c r="I21" s="641"/>
      <c r="J21" s="636"/>
      <c r="K21" s="423"/>
      <c r="L21" s="614"/>
      <c r="M21" s="412" t="s">
        <v>55</v>
      </c>
      <c r="N21" s="412" t="s">
        <v>55</v>
      </c>
      <c r="O21" s="360" t="s">
        <v>55</v>
      </c>
      <c r="P21" s="360" t="s">
        <v>55</v>
      </c>
      <c r="Q21" s="360" t="s">
        <v>55</v>
      </c>
      <c r="R21" s="369"/>
    </row>
    <row r="22" spans="2:18" x14ac:dyDescent="0.15">
      <c r="B22" s="395"/>
      <c r="C22" s="395"/>
      <c r="D22" s="395"/>
      <c r="E22" s="395"/>
      <c r="F22" s="41" t="s">
        <v>55</v>
      </c>
      <c r="G22" s="42" t="s">
        <v>56</v>
      </c>
      <c r="H22" s="393"/>
      <c r="I22" s="642"/>
      <c r="J22" s="637"/>
      <c r="K22" s="639"/>
      <c r="L22" s="615"/>
      <c r="M22" s="409"/>
      <c r="N22" s="409"/>
      <c r="O22" s="361"/>
      <c r="P22" s="361"/>
      <c r="Q22" s="361"/>
      <c r="R22" s="370"/>
    </row>
    <row r="23" spans="2:18" x14ac:dyDescent="0.15">
      <c r="B23" s="395"/>
      <c r="C23" s="395"/>
      <c r="D23" s="395"/>
      <c r="E23" s="395"/>
      <c r="F23" s="43"/>
      <c r="G23" s="44"/>
      <c r="H23" s="394"/>
      <c r="I23" s="643"/>
      <c r="J23" s="638"/>
      <c r="K23" s="640"/>
      <c r="L23" s="616"/>
      <c r="M23" s="410"/>
      <c r="N23" s="410"/>
      <c r="O23" s="362"/>
      <c r="P23" s="362"/>
      <c r="Q23" s="362"/>
      <c r="R23" s="371"/>
    </row>
    <row r="24" spans="2:18" x14ac:dyDescent="0.15">
      <c r="B24" s="395">
        <v>6</v>
      </c>
      <c r="C24" s="395"/>
      <c r="D24" s="395"/>
      <c r="E24" s="395"/>
      <c r="F24" s="93"/>
      <c r="G24" s="40"/>
      <c r="H24" s="392"/>
      <c r="I24" s="641"/>
      <c r="J24" s="636"/>
      <c r="K24" s="423"/>
      <c r="L24" s="614"/>
      <c r="M24" s="412" t="s">
        <v>55</v>
      </c>
      <c r="N24" s="412" t="s">
        <v>55</v>
      </c>
      <c r="O24" s="360" t="s">
        <v>55</v>
      </c>
      <c r="P24" s="360" t="s">
        <v>55</v>
      </c>
      <c r="Q24" s="360" t="s">
        <v>55</v>
      </c>
      <c r="R24" s="369"/>
    </row>
    <row r="25" spans="2:18" x14ac:dyDescent="0.15">
      <c r="B25" s="395"/>
      <c r="C25" s="395"/>
      <c r="D25" s="395"/>
      <c r="E25" s="395"/>
      <c r="F25" s="41" t="s">
        <v>55</v>
      </c>
      <c r="G25" s="42" t="s">
        <v>56</v>
      </c>
      <c r="H25" s="393"/>
      <c r="I25" s="642"/>
      <c r="J25" s="637"/>
      <c r="K25" s="639"/>
      <c r="L25" s="615"/>
      <c r="M25" s="409"/>
      <c r="N25" s="409"/>
      <c r="O25" s="361"/>
      <c r="P25" s="361"/>
      <c r="Q25" s="361"/>
      <c r="R25" s="370"/>
    </row>
    <row r="26" spans="2:18" x14ac:dyDescent="0.15">
      <c r="B26" s="395"/>
      <c r="C26" s="395"/>
      <c r="D26" s="395"/>
      <c r="E26" s="395"/>
      <c r="F26" s="43"/>
      <c r="G26" s="44"/>
      <c r="H26" s="394"/>
      <c r="I26" s="643"/>
      <c r="J26" s="638"/>
      <c r="K26" s="640"/>
      <c r="L26" s="616"/>
      <c r="M26" s="410"/>
      <c r="N26" s="410"/>
      <c r="O26" s="362"/>
      <c r="P26" s="362"/>
      <c r="Q26" s="362"/>
      <c r="R26" s="371"/>
    </row>
    <row r="27" spans="2:18" x14ac:dyDescent="0.15">
      <c r="B27" s="395">
        <v>7</v>
      </c>
      <c r="C27" s="395"/>
      <c r="D27" s="395"/>
      <c r="E27" s="395"/>
      <c r="F27" s="93"/>
      <c r="G27" s="40"/>
      <c r="H27" s="392"/>
      <c r="I27" s="641"/>
      <c r="J27" s="636"/>
      <c r="K27" s="423"/>
      <c r="L27" s="614"/>
      <c r="M27" s="412" t="s">
        <v>55</v>
      </c>
      <c r="N27" s="412" t="s">
        <v>55</v>
      </c>
      <c r="O27" s="360" t="s">
        <v>55</v>
      </c>
      <c r="P27" s="360" t="s">
        <v>55</v>
      </c>
      <c r="Q27" s="360" t="s">
        <v>55</v>
      </c>
      <c r="R27" s="369"/>
    </row>
    <row r="28" spans="2:18" x14ac:dyDescent="0.15">
      <c r="B28" s="395"/>
      <c r="C28" s="395"/>
      <c r="D28" s="395"/>
      <c r="E28" s="395"/>
      <c r="F28" s="41" t="s">
        <v>55</v>
      </c>
      <c r="G28" s="42" t="s">
        <v>56</v>
      </c>
      <c r="H28" s="393"/>
      <c r="I28" s="642"/>
      <c r="J28" s="637"/>
      <c r="K28" s="639"/>
      <c r="L28" s="615"/>
      <c r="M28" s="409"/>
      <c r="N28" s="409"/>
      <c r="O28" s="361"/>
      <c r="P28" s="361"/>
      <c r="Q28" s="361"/>
      <c r="R28" s="370"/>
    </row>
    <row r="29" spans="2:18" x14ac:dyDescent="0.15">
      <c r="B29" s="395"/>
      <c r="C29" s="395"/>
      <c r="D29" s="395"/>
      <c r="E29" s="395"/>
      <c r="F29" s="43"/>
      <c r="G29" s="44"/>
      <c r="H29" s="394"/>
      <c r="I29" s="643"/>
      <c r="J29" s="638"/>
      <c r="K29" s="640"/>
      <c r="L29" s="616"/>
      <c r="M29" s="410"/>
      <c r="N29" s="410"/>
      <c r="O29" s="362"/>
      <c r="P29" s="362"/>
      <c r="Q29" s="362"/>
      <c r="R29" s="371"/>
    </row>
    <row r="30" spans="2:18" x14ac:dyDescent="0.15">
      <c r="B30" s="395">
        <v>8</v>
      </c>
      <c r="C30" s="395"/>
      <c r="D30" s="395"/>
      <c r="E30" s="395"/>
      <c r="F30" s="93"/>
      <c r="G30" s="40"/>
      <c r="H30" s="392"/>
      <c r="I30" s="641"/>
      <c r="J30" s="636"/>
      <c r="K30" s="423"/>
      <c r="L30" s="614"/>
      <c r="M30" s="412" t="s">
        <v>55</v>
      </c>
      <c r="N30" s="412" t="s">
        <v>55</v>
      </c>
      <c r="O30" s="360" t="s">
        <v>55</v>
      </c>
      <c r="P30" s="360" t="s">
        <v>55</v>
      </c>
      <c r="Q30" s="360" t="s">
        <v>55</v>
      </c>
      <c r="R30" s="369"/>
    </row>
    <row r="31" spans="2:18" x14ac:dyDescent="0.15">
      <c r="B31" s="395"/>
      <c r="C31" s="395"/>
      <c r="D31" s="395"/>
      <c r="E31" s="395"/>
      <c r="F31" s="41" t="s">
        <v>55</v>
      </c>
      <c r="G31" s="42" t="s">
        <v>56</v>
      </c>
      <c r="H31" s="393"/>
      <c r="I31" s="642"/>
      <c r="J31" s="637"/>
      <c r="K31" s="639"/>
      <c r="L31" s="615"/>
      <c r="M31" s="409"/>
      <c r="N31" s="409"/>
      <c r="O31" s="361"/>
      <c r="P31" s="361"/>
      <c r="Q31" s="361"/>
      <c r="R31" s="370"/>
    </row>
    <row r="32" spans="2:18" x14ac:dyDescent="0.15">
      <c r="B32" s="395"/>
      <c r="C32" s="395"/>
      <c r="D32" s="395"/>
      <c r="E32" s="395"/>
      <c r="F32" s="43"/>
      <c r="G32" s="44"/>
      <c r="H32" s="394"/>
      <c r="I32" s="643"/>
      <c r="J32" s="638"/>
      <c r="K32" s="640"/>
      <c r="L32" s="616"/>
      <c r="M32" s="410"/>
      <c r="N32" s="410"/>
      <c r="O32" s="362"/>
      <c r="P32" s="362"/>
      <c r="Q32" s="362"/>
      <c r="R32" s="371"/>
    </row>
    <row r="33" spans="2:21" x14ac:dyDescent="0.15">
      <c r="B33" s="395">
        <v>9</v>
      </c>
      <c r="C33" s="395"/>
      <c r="D33" s="395"/>
      <c r="E33" s="395"/>
      <c r="F33" s="93"/>
      <c r="G33" s="40"/>
      <c r="H33" s="392"/>
      <c r="I33" s="641"/>
      <c r="J33" s="636"/>
      <c r="K33" s="423"/>
      <c r="L33" s="614"/>
      <c r="M33" s="412" t="s">
        <v>55</v>
      </c>
      <c r="N33" s="412" t="s">
        <v>55</v>
      </c>
      <c r="O33" s="360" t="s">
        <v>55</v>
      </c>
      <c r="P33" s="360" t="s">
        <v>55</v>
      </c>
      <c r="Q33" s="360" t="s">
        <v>55</v>
      </c>
      <c r="R33" s="369"/>
    </row>
    <row r="34" spans="2:21" x14ac:dyDescent="0.15">
      <c r="B34" s="395"/>
      <c r="C34" s="395"/>
      <c r="D34" s="395"/>
      <c r="E34" s="395"/>
      <c r="F34" s="41" t="s">
        <v>55</v>
      </c>
      <c r="G34" s="42" t="s">
        <v>56</v>
      </c>
      <c r="H34" s="393"/>
      <c r="I34" s="642"/>
      <c r="J34" s="637"/>
      <c r="K34" s="639"/>
      <c r="L34" s="615"/>
      <c r="M34" s="409"/>
      <c r="N34" s="409"/>
      <c r="O34" s="361"/>
      <c r="P34" s="361"/>
      <c r="Q34" s="361"/>
      <c r="R34" s="370"/>
    </row>
    <row r="35" spans="2:21" x14ac:dyDescent="0.15">
      <c r="B35" s="395"/>
      <c r="C35" s="395"/>
      <c r="D35" s="395"/>
      <c r="E35" s="395"/>
      <c r="F35" s="43"/>
      <c r="G35" s="44"/>
      <c r="H35" s="394"/>
      <c r="I35" s="643"/>
      <c r="J35" s="638"/>
      <c r="K35" s="640"/>
      <c r="L35" s="616"/>
      <c r="M35" s="410"/>
      <c r="N35" s="410"/>
      <c r="O35" s="362"/>
      <c r="P35" s="362"/>
      <c r="Q35" s="362"/>
      <c r="R35" s="371"/>
    </row>
    <row r="36" spans="2:21" x14ac:dyDescent="0.15">
      <c r="B36" s="395">
        <v>10</v>
      </c>
      <c r="C36" s="395"/>
      <c r="D36" s="395"/>
      <c r="E36" s="395"/>
      <c r="F36" s="93"/>
      <c r="G36" s="40"/>
      <c r="H36" s="392"/>
      <c r="I36" s="641"/>
      <c r="J36" s="636"/>
      <c r="K36" s="423"/>
      <c r="L36" s="614"/>
      <c r="M36" s="412" t="s">
        <v>55</v>
      </c>
      <c r="N36" s="412" t="s">
        <v>55</v>
      </c>
      <c r="O36" s="360" t="s">
        <v>55</v>
      </c>
      <c r="P36" s="360" t="s">
        <v>55</v>
      </c>
      <c r="Q36" s="360" t="s">
        <v>55</v>
      </c>
      <c r="R36" s="369"/>
    </row>
    <row r="37" spans="2:21" x14ac:dyDescent="0.15">
      <c r="B37" s="395"/>
      <c r="C37" s="395"/>
      <c r="D37" s="395"/>
      <c r="E37" s="395"/>
      <c r="F37" s="41" t="s">
        <v>55</v>
      </c>
      <c r="G37" s="42" t="s">
        <v>56</v>
      </c>
      <c r="H37" s="393"/>
      <c r="I37" s="642"/>
      <c r="J37" s="637"/>
      <c r="K37" s="639"/>
      <c r="L37" s="615"/>
      <c r="M37" s="409"/>
      <c r="N37" s="409"/>
      <c r="O37" s="361"/>
      <c r="P37" s="361"/>
      <c r="Q37" s="361"/>
      <c r="R37" s="370"/>
    </row>
    <row r="38" spans="2:21" x14ac:dyDescent="0.15">
      <c r="B38" s="395"/>
      <c r="C38" s="395"/>
      <c r="D38" s="395"/>
      <c r="E38" s="395"/>
      <c r="F38" s="43"/>
      <c r="G38" s="44"/>
      <c r="H38" s="394"/>
      <c r="I38" s="643"/>
      <c r="J38" s="638"/>
      <c r="K38" s="640"/>
      <c r="L38" s="616"/>
      <c r="M38" s="410"/>
      <c r="N38" s="410"/>
      <c r="O38" s="362"/>
      <c r="P38" s="362"/>
      <c r="Q38" s="362"/>
      <c r="R38" s="371"/>
    </row>
    <row r="39" spans="2:21" ht="13.5" customHeight="1" x14ac:dyDescent="0.15">
      <c r="B39" s="375" t="s">
        <v>57</v>
      </c>
      <c r="C39" s="376"/>
      <c r="D39" s="360" t="s">
        <v>72</v>
      </c>
      <c r="E39" s="360" t="s">
        <v>72</v>
      </c>
      <c r="F39" s="381" t="s">
        <v>29</v>
      </c>
      <c r="G39" s="382"/>
      <c r="H39" s="387" t="s">
        <v>29</v>
      </c>
      <c r="I39" s="633">
        <f>SUM(I9:I38)</f>
        <v>20.5</v>
      </c>
      <c r="J39" s="627">
        <f>SUM(J9:J38)</f>
        <v>20.5</v>
      </c>
      <c r="K39" s="630">
        <f>SUM(K9:K38)</f>
        <v>1640000</v>
      </c>
      <c r="L39" s="614">
        <f>SUM(L9:L38)</f>
        <v>1440000</v>
      </c>
      <c r="M39" s="620" t="s">
        <v>29</v>
      </c>
      <c r="N39" s="620" t="s">
        <v>29</v>
      </c>
      <c r="O39" s="374" t="s">
        <v>29</v>
      </c>
      <c r="P39" s="374" t="s">
        <v>29</v>
      </c>
      <c r="Q39" s="374" t="s">
        <v>29</v>
      </c>
      <c r="R39" s="390" t="s">
        <v>29</v>
      </c>
    </row>
    <row r="40" spans="2:21" ht="13.5" customHeight="1" x14ac:dyDescent="0.15">
      <c r="B40" s="377"/>
      <c r="C40" s="489"/>
      <c r="D40" s="361"/>
      <c r="E40" s="361"/>
      <c r="F40" s="383"/>
      <c r="G40" s="384"/>
      <c r="H40" s="388"/>
      <c r="I40" s="634"/>
      <c r="J40" s="644"/>
      <c r="K40" s="646"/>
      <c r="L40" s="615"/>
      <c r="M40" s="620"/>
      <c r="N40" s="620"/>
      <c r="O40" s="374"/>
      <c r="P40" s="374"/>
      <c r="Q40" s="374"/>
      <c r="R40" s="390"/>
    </row>
    <row r="41" spans="2:21" x14ac:dyDescent="0.15">
      <c r="B41" s="379"/>
      <c r="C41" s="380"/>
      <c r="D41" s="362"/>
      <c r="E41" s="362"/>
      <c r="F41" s="385"/>
      <c r="G41" s="386"/>
      <c r="H41" s="389"/>
      <c r="I41" s="635"/>
      <c r="J41" s="645"/>
      <c r="K41" s="647"/>
      <c r="L41" s="616"/>
      <c r="M41" s="620"/>
      <c r="N41" s="620"/>
      <c r="O41" s="374"/>
      <c r="P41" s="374"/>
      <c r="Q41" s="374"/>
      <c r="R41" s="391"/>
    </row>
    <row r="42" spans="2:21" ht="166.5" customHeight="1" x14ac:dyDescent="0.15">
      <c r="B42" s="372" t="s">
        <v>214</v>
      </c>
      <c r="C42" s="372"/>
      <c r="D42" s="372"/>
      <c r="E42" s="372"/>
      <c r="F42" s="372"/>
      <c r="G42" s="372"/>
      <c r="H42" s="372"/>
      <c r="I42" s="372"/>
      <c r="J42" s="372"/>
      <c r="K42" s="372"/>
      <c r="L42" s="372"/>
      <c r="M42" s="372"/>
      <c r="N42" s="372"/>
      <c r="O42" s="372"/>
      <c r="P42" s="372"/>
      <c r="Q42" s="372"/>
      <c r="R42" s="372"/>
      <c r="S42" s="372"/>
      <c r="T42" s="372"/>
      <c r="U42" s="372"/>
    </row>
    <row r="43" spans="2:21" x14ac:dyDescent="0.15">
      <c r="B43" s="141"/>
      <c r="C43" s="141"/>
      <c r="D43" s="141"/>
      <c r="E43" s="141"/>
      <c r="F43" s="141"/>
      <c r="G43" s="141"/>
      <c r="H43" s="141"/>
      <c r="I43" s="141"/>
      <c r="J43" s="141"/>
      <c r="K43" s="141"/>
      <c r="L43" s="141"/>
      <c r="M43" s="141"/>
      <c r="N43" s="141"/>
      <c r="O43" s="141"/>
      <c r="P43" s="141"/>
      <c r="Q43" s="141"/>
      <c r="R43" s="141"/>
      <c r="S43" s="141"/>
      <c r="T43" s="141"/>
      <c r="U43" s="141"/>
    </row>
  </sheetData>
  <mergeCells count="186">
    <mergeCell ref="B42:U42"/>
    <mergeCell ref="L5:L8"/>
    <mergeCell ref="M5:N6"/>
    <mergeCell ref="M7:M8"/>
    <mergeCell ref="N7:N8"/>
    <mergeCell ref="L9:L11"/>
    <mergeCell ref="M9:M11"/>
    <mergeCell ref="N9:N11"/>
    <mergeCell ref="L12:L14"/>
    <mergeCell ref="M12:M14"/>
    <mergeCell ref="N12:N14"/>
    <mergeCell ref="L15:L17"/>
    <mergeCell ref="M15:M17"/>
    <mergeCell ref="N15:N17"/>
    <mergeCell ref="L18:L20"/>
    <mergeCell ref="M18:M20"/>
    <mergeCell ref="N18:N20"/>
    <mergeCell ref="L21:L23"/>
    <mergeCell ref="M21:M23"/>
    <mergeCell ref="N21:N23"/>
    <mergeCell ref="L24:L26"/>
    <mergeCell ref="M24:M26"/>
    <mergeCell ref="N24:N26"/>
    <mergeCell ref="L27:L29"/>
    <mergeCell ref="J39:J41"/>
    <mergeCell ref="K39:K41"/>
    <mergeCell ref="O39:O41"/>
    <mergeCell ref="P39:P41"/>
    <mergeCell ref="Q39:Q41"/>
    <mergeCell ref="R39:R41"/>
    <mergeCell ref="B39:C41"/>
    <mergeCell ref="D39:D41"/>
    <mergeCell ref="E39:E41"/>
    <mergeCell ref="F39:G41"/>
    <mergeCell ref="H39:H41"/>
    <mergeCell ref="I39:I41"/>
    <mergeCell ref="L39:L41"/>
    <mergeCell ref="M39:M41"/>
    <mergeCell ref="N39:N41"/>
    <mergeCell ref="J36:J38"/>
    <mergeCell ref="K36:K38"/>
    <mergeCell ref="O36:O38"/>
    <mergeCell ref="P36:P38"/>
    <mergeCell ref="Q36:Q38"/>
    <mergeCell ref="R36:R38"/>
    <mergeCell ref="B36:B38"/>
    <mergeCell ref="C36:C38"/>
    <mergeCell ref="D36:D38"/>
    <mergeCell ref="E36:E38"/>
    <mergeCell ref="H36:H38"/>
    <mergeCell ref="I36:I38"/>
    <mergeCell ref="L36:L38"/>
    <mergeCell ref="M36:M38"/>
    <mergeCell ref="N36:N38"/>
    <mergeCell ref="J33:J35"/>
    <mergeCell ref="K33:K35"/>
    <mergeCell ref="O33:O35"/>
    <mergeCell ref="P33:P35"/>
    <mergeCell ref="Q33:Q35"/>
    <mergeCell ref="R33:R35"/>
    <mergeCell ref="B33:B35"/>
    <mergeCell ref="C33:C35"/>
    <mergeCell ref="D33:D35"/>
    <mergeCell ref="E33:E35"/>
    <mergeCell ref="H33:H35"/>
    <mergeCell ref="I33:I35"/>
    <mergeCell ref="L33:L35"/>
    <mergeCell ref="M33:M35"/>
    <mergeCell ref="N33:N35"/>
    <mergeCell ref="J30:J32"/>
    <mergeCell ref="K30:K32"/>
    <mergeCell ref="O30:O32"/>
    <mergeCell ref="P30:P32"/>
    <mergeCell ref="Q30:Q32"/>
    <mergeCell ref="R30:R32"/>
    <mergeCell ref="B30:B32"/>
    <mergeCell ref="C30:C32"/>
    <mergeCell ref="D30:D32"/>
    <mergeCell ref="E30:E32"/>
    <mergeCell ref="H30:H32"/>
    <mergeCell ref="I30:I32"/>
    <mergeCell ref="L30:L32"/>
    <mergeCell ref="M30:M32"/>
    <mergeCell ref="N30:N32"/>
    <mergeCell ref="J27:J29"/>
    <mergeCell ref="K27:K29"/>
    <mergeCell ref="O27:O29"/>
    <mergeCell ref="P27:P29"/>
    <mergeCell ref="Q27:Q29"/>
    <mergeCell ref="R27:R29"/>
    <mergeCell ref="B27:B29"/>
    <mergeCell ref="C27:C29"/>
    <mergeCell ref="D27:D29"/>
    <mergeCell ref="E27:E29"/>
    <mergeCell ref="H27:H29"/>
    <mergeCell ref="I27:I29"/>
    <mergeCell ref="M27:M29"/>
    <mergeCell ref="N27:N29"/>
    <mergeCell ref="J24:J26"/>
    <mergeCell ref="K24:K26"/>
    <mergeCell ref="O24:O26"/>
    <mergeCell ref="P24:P26"/>
    <mergeCell ref="Q24:Q26"/>
    <mergeCell ref="R24:R26"/>
    <mergeCell ref="B24:B26"/>
    <mergeCell ref="C24:C26"/>
    <mergeCell ref="D24:D26"/>
    <mergeCell ref="E24:E26"/>
    <mergeCell ref="H24:H26"/>
    <mergeCell ref="I24:I26"/>
    <mergeCell ref="J21:J23"/>
    <mergeCell ref="K21:K23"/>
    <mergeCell ref="O21:O23"/>
    <mergeCell ref="P21:P23"/>
    <mergeCell ref="Q21:Q23"/>
    <mergeCell ref="R21:R23"/>
    <mergeCell ref="B21:B23"/>
    <mergeCell ref="C21:C23"/>
    <mergeCell ref="D21:D23"/>
    <mergeCell ref="E21:E23"/>
    <mergeCell ref="H21:H23"/>
    <mergeCell ref="I21:I23"/>
    <mergeCell ref="J18:J20"/>
    <mergeCell ref="K18:K20"/>
    <mergeCell ref="O18:O20"/>
    <mergeCell ref="P18:P20"/>
    <mergeCell ref="Q18:Q20"/>
    <mergeCell ref="R18:R20"/>
    <mergeCell ref="B18:B20"/>
    <mergeCell ref="C18:C20"/>
    <mergeCell ref="D18:D20"/>
    <mergeCell ref="E18:E20"/>
    <mergeCell ref="H18:H20"/>
    <mergeCell ref="I18:I20"/>
    <mergeCell ref="J15:J17"/>
    <mergeCell ref="K15:K17"/>
    <mergeCell ref="O15:O17"/>
    <mergeCell ref="P15:P17"/>
    <mergeCell ref="Q15:Q17"/>
    <mergeCell ref="R15:R17"/>
    <mergeCell ref="B15:B17"/>
    <mergeCell ref="C15:C17"/>
    <mergeCell ref="D15:D17"/>
    <mergeCell ref="E15:E17"/>
    <mergeCell ref="H15:H17"/>
    <mergeCell ref="I15:I17"/>
    <mergeCell ref="J12:J14"/>
    <mergeCell ref="K12:K14"/>
    <mergeCell ref="O12:O14"/>
    <mergeCell ref="P12:P14"/>
    <mergeCell ref="Q12:Q14"/>
    <mergeCell ref="R12:R14"/>
    <mergeCell ref="B12:B14"/>
    <mergeCell ref="C12:C14"/>
    <mergeCell ref="D12:D14"/>
    <mergeCell ref="E12:E14"/>
    <mergeCell ref="H12:H14"/>
    <mergeCell ref="I12:I14"/>
    <mergeCell ref="J9:J11"/>
    <mergeCell ref="K9:K11"/>
    <mergeCell ref="O9:O11"/>
    <mergeCell ref="P9:P11"/>
    <mergeCell ref="Q9:Q11"/>
    <mergeCell ref="R9:R11"/>
    <mergeCell ref="B9:B11"/>
    <mergeCell ref="C9:C11"/>
    <mergeCell ref="D9:D11"/>
    <mergeCell ref="E9:E11"/>
    <mergeCell ref="H9:H11"/>
    <mergeCell ref="I9:I11"/>
    <mergeCell ref="K5:K8"/>
    <mergeCell ref="O5:Q6"/>
    <mergeCell ref="R5:R8"/>
    <mergeCell ref="O7:O8"/>
    <mergeCell ref="P7:P8"/>
    <mergeCell ref="Q7:Q8"/>
    <mergeCell ref="B2:R2"/>
    <mergeCell ref="K3:R3"/>
    <mergeCell ref="B5:B8"/>
    <mergeCell ref="C5:C8"/>
    <mergeCell ref="D5:D8"/>
    <mergeCell ref="E5:E8"/>
    <mergeCell ref="F5:G8"/>
    <mergeCell ref="H5:H8"/>
    <mergeCell ref="I5:I8"/>
    <mergeCell ref="J5:J8"/>
  </mergeCells>
  <phoneticPr fontId="2"/>
  <pageMargins left="0.70866141732283472" right="0.70866141732283472" top="0.74803149606299213" bottom="0.74803149606299213" header="0.31496062992125984" footer="0.31496062992125984"/>
  <pageSetup paperSize="8" scale="98"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170F4-A963-42FE-8F4F-B176C66E8963}">
  <sheetPr>
    <tabColor rgb="FFCCFFFF"/>
    <pageSetUpPr fitToPage="1"/>
  </sheetPr>
  <dimension ref="A1:U42"/>
  <sheetViews>
    <sheetView zoomScale="80" zoomScaleNormal="80" workbookViewId="0"/>
  </sheetViews>
  <sheetFormatPr defaultColWidth="5.625" defaultRowHeight="13.5" x14ac:dyDescent="0.15"/>
  <cols>
    <col min="1" max="1" width="3.5" customWidth="1"/>
    <col min="2" max="2" width="6.625" customWidth="1"/>
    <col min="3" max="3" width="17.375" customWidth="1"/>
    <col min="4" max="4" width="30.625" customWidth="1"/>
    <col min="5" max="5" width="25.625" customWidth="1"/>
    <col min="6" max="6" width="3.125" customWidth="1"/>
    <col min="7" max="7" width="17.625" customWidth="1"/>
    <col min="8" max="8" width="10" customWidth="1"/>
    <col min="9" max="11" width="15.625" customWidth="1"/>
    <col min="12" max="12" width="11.375" style="137" bestFit="1" customWidth="1"/>
    <col min="13" max="14" width="7.375" style="137" bestFit="1" customWidth="1"/>
    <col min="15" max="17" width="6.25" customWidth="1"/>
    <col min="18" max="18" width="13.5" customWidth="1"/>
  </cols>
  <sheetData>
    <row r="1" spans="1:18" ht="31.5" customHeight="1" x14ac:dyDescent="0.15">
      <c r="A1" t="s">
        <v>115</v>
      </c>
    </row>
    <row r="2" spans="1:18" ht="22.5" customHeight="1" x14ac:dyDescent="0.15">
      <c r="B2" s="398"/>
      <c r="C2" s="398"/>
      <c r="D2" s="398"/>
      <c r="E2" s="398"/>
      <c r="F2" s="398"/>
      <c r="G2" s="398"/>
      <c r="H2" s="398"/>
      <c r="I2" s="398"/>
      <c r="J2" s="398"/>
      <c r="K2" s="398"/>
      <c r="L2" s="398"/>
      <c r="M2" s="398"/>
      <c r="N2" s="398"/>
      <c r="O2" s="398"/>
      <c r="P2" s="398"/>
      <c r="Q2" s="398"/>
      <c r="R2" s="398"/>
    </row>
    <row r="3" spans="1:18" ht="13.5" customHeight="1" x14ac:dyDescent="0.15">
      <c r="B3" s="92"/>
      <c r="C3" s="92"/>
      <c r="D3" s="92"/>
      <c r="E3" s="92"/>
      <c r="F3" s="92"/>
      <c r="G3" s="92"/>
      <c r="H3" s="92"/>
      <c r="I3" s="92"/>
      <c r="J3" s="92"/>
      <c r="K3" s="624" t="s">
        <v>67</v>
      </c>
      <c r="L3" s="624"/>
      <c r="M3" s="624"/>
      <c r="N3" s="624"/>
      <c r="O3" s="624"/>
      <c r="P3" s="624"/>
      <c r="Q3" s="624"/>
      <c r="R3" s="624"/>
    </row>
    <row r="4" spans="1:18" x14ac:dyDescent="0.15">
      <c r="B4" s="38" t="s">
        <v>116</v>
      </c>
      <c r="C4" s="92"/>
      <c r="D4" s="92"/>
      <c r="E4" s="92"/>
      <c r="F4" s="92"/>
      <c r="G4" s="92"/>
      <c r="H4" s="92"/>
      <c r="I4" s="92"/>
      <c r="J4" s="92"/>
      <c r="K4" s="92"/>
      <c r="L4" s="136"/>
      <c r="M4" s="136"/>
      <c r="N4" s="136"/>
      <c r="O4" s="92"/>
      <c r="P4" s="92"/>
      <c r="Q4" s="92"/>
      <c r="R4" s="92"/>
    </row>
    <row r="5" spans="1:18" ht="12" customHeight="1" x14ac:dyDescent="0.15">
      <c r="B5" s="399" t="s">
        <v>51</v>
      </c>
      <c r="C5" s="396" t="s">
        <v>66</v>
      </c>
      <c r="D5" s="396" t="s">
        <v>70</v>
      </c>
      <c r="E5" s="396" t="s">
        <v>73</v>
      </c>
      <c r="F5" s="401" t="s">
        <v>82</v>
      </c>
      <c r="G5" s="402"/>
      <c r="H5" s="396" t="s">
        <v>52</v>
      </c>
      <c r="I5" s="401" t="s">
        <v>88</v>
      </c>
      <c r="J5" s="396" t="s">
        <v>53</v>
      </c>
      <c r="K5" s="401" t="s">
        <v>195</v>
      </c>
      <c r="L5" s="412" t="s">
        <v>190</v>
      </c>
      <c r="M5" s="416" t="s">
        <v>191</v>
      </c>
      <c r="N5" s="417"/>
      <c r="O5" s="399" t="s">
        <v>98</v>
      </c>
      <c r="P5" s="399"/>
      <c r="Q5" s="399"/>
      <c r="R5" s="396" t="s">
        <v>54</v>
      </c>
    </row>
    <row r="6" spans="1:18" ht="12" customHeight="1" x14ac:dyDescent="0.15">
      <c r="B6" s="399"/>
      <c r="C6" s="400"/>
      <c r="D6" s="400"/>
      <c r="E6" s="400"/>
      <c r="F6" s="403"/>
      <c r="G6" s="404"/>
      <c r="H6" s="400"/>
      <c r="I6" s="403"/>
      <c r="J6" s="625"/>
      <c r="K6" s="403"/>
      <c r="L6" s="409"/>
      <c r="M6" s="418"/>
      <c r="N6" s="419"/>
      <c r="O6" s="399"/>
      <c r="P6" s="399"/>
      <c r="Q6" s="399"/>
      <c r="R6" s="400"/>
    </row>
    <row r="7" spans="1:18" ht="12" customHeight="1" x14ac:dyDescent="0.15">
      <c r="B7" s="399"/>
      <c r="C7" s="400"/>
      <c r="D7" s="400"/>
      <c r="E7" s="400"/>
      <c r="F7" s="403"/>
      <c r="G7" s="404"/>
      <c r="H7" s="400"/>
      <c r="I7" s="403"/>
      <c r="J7" s="625"/>
      <c r="K7" s="403"/>
      <c r="L7" s="409"/>
      <c r="M7" s="409" t="s">
        <v>192</v>
      </c>
      <c r="N7" s="409" t="s">
        <v>193</v>
      </c>
      <c r="O7" s="399" t="s">
        <v>58</v>
      </c>
      <c r="P7" s="399" t="s">
        <v>59</v>
      </c>
      <c r="Q7" s="399" t="s">
        <v>60</v>
      </c>
      <c r="R7" s="400"/>
    </row>
    <row r="8" spans="1:18" ht="12" customHeight="1" x14ac:dyDescent="0.15">
      <c r="B8" s="399"/>
      <c r="C8" s="397"/>
      <c r="D8" s="397"/>
      <c r="E8" s="397"/>
      <c r="F8" s="403"/>
      <c r="G8" s="404"/>
      <c r="H8" s="397"/>
      <c r="I8" s="405"/>
      <c r="J8" s="626"/>
      <c r="K8" s="405"/>
      <c r="L8" s="410"/>
      <c r="M8" s="410"/>
      <c r="N8" s="410"/>
      <c r="O8" s="399"/>
      <c r="P8" s="399"/>
      <c r="Q8" s="399"/>
      <c r="R8" s="397"/>
    </row>
    <row r="9" spans="1:18" x14ac:dyDescent="0.15">
      <c r="B9" s="360">
        <v>1</v>
      </c>
      <c r="C9" s="600" t="s">
        <v>163</v>
      </c>
      <c r="D9" s="600" t="s">
        <v>153</v>
      </c>
      <c r="E9" s="600" t="s">
        <v>154</v>
      </c>
      <c r="F9" s="108"/>
      <c r="G9" s="109"/>
      <c r="H9" s="606">
        <v>2</v>
      </c>
      <c r="I9" s="633">
        <v>10.3</v>
      </c>
      <c r="J9" s="627">
        <v>10.3</v>
      </c>
      <c r="K9" s="630">
        <f>J9*25000</f>
        <v>257500.00000000003</v>
      </c>
      <c r="L9" s="617">
        <v>100000</v>
      </c>
      <c r="M9" s="621" t="s">
        <v>55</v>
      </c>
      <c r="N9" s="621" t="s">
        <v>232</v>
      </c>
      <c r="O9" s="600" t="s">
        <v>155</v>
      </c>
      <c r="P9" s="600" t="s">
        <v>155</v>
      </c>
      <c r="Q9" s="600" t="s">
        <v>164</v>
      </c>
      <c r="R9" s="603"/>
    </row>
    <row r="10" spans="1:18" x14ac:dyDescent="0.15">
      <c r="B10" s="361"/>
      <c r="C10" s="601"/>
      <c r="D10" s="601"/>
      <c r="E10" s="601"/>
      <c r="F10" s="112" t="s">
        <v>155</v>
      </c>
      <c r="G10" s="113" t="s">
        <v>56</v>
      </c>
      <c r="H10" s="607"/>
      <c r="I10" s="634"/>
      <c r="J10" s="628"/>
      <c r="K10" s="631"/>
      <c r="L10" s="618"/>
      <c r="M10" s="622"/>
      <c r="N10" s="622"/>
      <c r="O10" s="601"/>
      <c r="P10" s="601"/>
      <c r="Q10" s="601"/>
      <c r="R10" s="604"/>
    </row>
    <row r="11" spans="1:18" x14ac:dyDescent="0.15">
      <c r="B11" s="361"/>
      <c r="C11" s="601"/>
      <c r="D11" s="601"/>
      <c r="E11" s="601"/>
      <c r="F11" s="116"/>
      <c r="G11" s="117"/>
      <c r="H11" s="608"/>
      <c r="I11" s="635"/>
      <c r="J11" s="629"/>
      <c r="K11" s="632"/>
      <c r="L11" s="619"/>
      <c r="M11" s="623"/>
      <c r="N11" s="623"/>
      <c r="O11" s="602"/>
      <c r="P11" s="602"/>
      <c r="Q11" s="602"/>
      <c r="R11" s="605"/>
    </row>
    <row r="12" spans="1:18" x14ac:dyDescent="0.15">
      <c r="B12" s="395">
        <v>2</v>
      </c>
      <c r="C12" s="395"/>
      <c r="D12" s="395"/>
      <c r="E12" s="395"/>
      <c r="F12" s="93"/>
      <c r="G12" s="40"/>
      <c r="H12" s="392"/>
      <c r="I12" s="641"/>
      <c r="J12" s="636"/>
      <c r="K12" s="423"/>
      <c r="L12" s="614"/>
      <c r="M12" s="412" t="s">
        <v>55</v>
      </c>
      <c r="N12" s="412" t="s">
        <v>55</v>
      </c>
      <c r="O12" s="360" t="s">
        <v>55</v>
      </c>
      <c r="P12" s="360" t="s">
        <v>55</v>
      </c>
      <c r="Q12" s="360" t="s">
        <v>55</v>
      </c>
      <c r="R12" s="369"/>
    </row>
    <row r="13" spans="1:18" x14ac:dyDescent="0.15">
      <c r="B13" s="395"/>
      <c r="C13" s="395"/>
      <c r="D13" s="395"/>
      <c r="E13" s="395"/>
      <c r="F13" s="41" t="s">
        <v>55</v>
      </c>
      <c r="G13" s="42" t="s">
        <v>56</v>
      </c>
      <c r="H13" s="393"/>
      <c r="I13" s="642"/>
      <c r="J13" s="637"/>
      <c r="K13" s="639"/>
      <c r="L13" s="615"/>
      <c r="M13" s="409"/>
      <c r="N13" s="409"/>
      <c r="O13" s="361"/>
      <c r="P13" s="361"/>
      <c r="Q13" s="361"/>
      <c r="R13" s="370"/>
    </row>
    <row r="14" spans="1:18" x14ac:dyDescent="0.15">
      <c r="B14" s="395"/>
      <c r="C14" s="395"/>
      <c r="D14" s="395"/>
      <c r="E14" s="395"/>
      <c r="F14" s="43"/>
      <c r="G14" s="44"/>
      <c r="H14" s="394"/>
      <c r="I14" s="643"/>
      <c r="J14" s="638"/>
      <c r="K14" s="640"/>
      <c r="L14" s="616"/>
      <c r="M14" s="410"/>
      <c r="N14" s="410"/>
      <c r="O14" s="362"/>
      <c r="P14" s="362"/>
      <c r="Q14" s="362"/>
      <c r="R14" s="371"/>
    </row>
    <row r="15" spans="1:18" x14ac:dyDescent="0.15">
      <c r="B15" s="395">
        <v>3</v>
      </c>
      <c r="C15" s="395"/>
      <c r="D15" s="395"/>
      <c r="E15" s="395"/>
      <c r="F15" s="93"/>
      <c r="G15" s="40"/>
      <c r="H15" s="392"/>
      <c r="I15" s="641"/>
      <c r="J15" s="636"/>
      <c r="K15" s="423"/>
      <c r="L15" s="614"/>
      <c r="M15" s="412" t="s">
        <v>55</v>
      </c>
      <c r="N15" s="412" t="s">
        <v>55</v>
      </c>
      <c r="O15" s="360" t="s">
        <v>55</v>
      </c>
      <c r="P15" s="360" t="s">
        <v>55</v>
      </c>
      <c r="Q15" s="360" t="s">
        <v>55</v>
      </c>
      <c r="R15" s="369"/>
    </row>
    <row r="16" spans="1:18" x14ac:dyDescent="0.15">
      <c r="B16" s="395"/>
      <c r="C16" s="395"/>
      <c r="D16" s="395"/>
      <c r="E16" s="395"/>
      <c r="F16" s="41" t="s">
        <v>55</v>
      </c>
      <c r="G16" s="42" t="s">
        <v>56</v>
      </c>
      <c r="H16" s="393"/>
      <c r="I16" s="642"/>
      <c r="J16" s="637"/>
      <c r="K16" s="639"/>
      <c r="L16" s="615"/>
      <c r="M16" s="409"/>
      <c r="N16" s="409"/>
      <c r="O16" s="361"/>
      <c r="P16" s="361"/>
      <c r="Q16" s="361"/>
      <c r="R16" s="370"/>
    </row>
    <row r="17" spans="2:18" x14ac:dyDescent="0.15">
      <c r="B17" s="395"/>
      <c r="C17" s="395"/>
      <c r="D17" s="395"/>
      <c r="E17" s="395"/>
      <c r="F17" s="43"/>
      <c r="G17" s="44"/>
      <c r="H17" s="394"/>
      <c r="I17" s="643"/>
      <c r="J17" s="638"/>
      <c r="K17" s="640"/>
      <c r="L17" s="616"/>
      <c r="M17" s="410"/>
      <c r="N17" s="410"/>
      <c r="O17" s="362"/>
      <c r="P17" s="362"/>
      <c r="Q17" s="362"/>
      <c r="R17" s="371"/>
    </row>
    <row r="18" spans="2:18" x14ac:dyDescent="0.15">
      <c r="B18" s="395">
        <v>4</v>
      </c>
      <c r="C18" s="395"/>
      <c r="D18" s="395"/>
      <c r="E18" s="395"/>
      <c r="F18" s="93"/>
      <c r="G18" s="40"/>
      <c r="H18" s="392"/>
      <c r="I18" s="641"/>
      <c r="J18" s="636"/>
      <c r="K18" s="423"/>
      <c r="L18" s="614"/>
      <c r="M18" s="412" t="s">
        <v>55</v>
      </c>
      <c r="N18" s="412" t="s">
        <v>55</v>
      </c>
      <c r="O18" s="360" t="s">
        <v>55</v>
      </c>
      <c r="P18" s="360" t="s">
        <v>55</v>
      </c>
      <c r="Q18" s="360" t="s">
        <v>55</v>
      </c>
      <c r="R18" s="369"/>
    </row>
    <row r="19" spans="2:18" x14ac:dyDescent="0.15">
      <c r="B19" s="395"/>
      <c r="C19" s="395"/>
      <c r="D19" s="395"/>
      <c r="E19" s="395"/>
      <c r="F19" s="41" t="s">
        <v>55</v>
      </c>
      <c r="G19" s="42" t="s">
        <v>56</v>
      </c>
      <c r="H19" s="393"/>
      <c r="I19" s="642"/>
      <c r="J19" s="637"/>
      <c r="K19" s="639"/>
      <c r="L19" s="615"/>
      <c r="M19" s="409"/>
      <c r="N19" s="409"/>
      <c r="O19" s="361"/>
      <c r="P19" s="361"/>
      <c r="Q19" s="361"/>
      <c r="R19" s="370"/>
    </row>
    <row r="20" spans="2:18" x14ac:dyDescent="0.15">
      <c r="B20" s="395"/>
      <c r="C20" s="395"/>
      <c r="D20" s="395"/>
      <c r="E20" s="395"/>
      <c r="F20" s="43"/>
      <c r="G20" s="44"/>
      <c r="H20" s="394"/>
      <c r="I20" s="643"/>
      <c r="J20" s="638"/>
      <c r="K20" s="640"/>
      <c r="L20" s="616"/>
      <c r="M20" s="410"/>
      <c r="N20" s="410"/>
      <c r="O20" s="362"/>
      <c r="P20" s="362"/>
      <c r="Q20" s="362"/>
      <c r="R20" s="371"/>
    </row>
    <row r="21" spans="2:18" x14ac:dyDescent="0.15">
      <c r="B21" s="395">
        <v>5</v>
      </c>
      <c r="C21" s="395"/>
      <c r="D21" s="395"/>
      <c r="E21" s="395"/>
      <c r="F21" s="93"/>
      <c r="G21" s="40"/>
      <c r="H21" s="392"/>
      <c r="I21" s="641"/>
      <c r="J21" s="636"/>
      <c r="K21" s="423"/>
      <c r="L21" s="614"/>
      <c r="M21" s="412" t="s">
        <v>55</v>
      </c>
      <c r="N21" s="412" t="s">
        <v>55</v>
      </c>
      <c r="O21" s="360" t="s">
        <v>55</v>
      </c>
      <c r="P21" s="360" t="s">
        <v>55</v>
      </c>
      <c r="Q21" s="360" t="s">
        <v>55</v>
      </c>
      <c r="R21" s="369"/>
    </row>
    <row r="22" spans="2:18" x14ac:dyDescent="0.15">
      <c r="B22" s="395"/>
      <c r="C22" s="395"/>
      <c r="D22" s="395"/>
      <c r="E22" s="395"/>
      <c r="F22" s="41" t="s">
        <v>55</v>
      </c>
      <c r="G22" s="42" t="s">
        <v>56</v>
      </c>
      <c r="H22" s="393"/>
      <c r="I22" s="642"/>
      <c r="J22" s="637"/>
      <c r="K22" s="639"/>
      <c r="L22" s="615"/>
      <c r="M22" s="409"/>
      <c r="N22" s="409"/>
      <c r="O22" s="361"/>
      <c r="P22" s="361"/>
      <c r="Q22" s="361"/>
      <c r="R22" s="370"/>
    </row>
    <row r="23" spans="2:18" x14ac:dyDescent="0.15">
      <c r="B23" s="395"/>
      <c r="C23" s="395"/>
      <c r="D23" s="395"/>
      <c r="E23" s="395"/>
      <c r="F23" s="43"/>
      <c r="G23" s="44"/>
      <c r="H23" s="394"/>
      <c r="I23" s="643"/>
      <c r="J23" s="638"/>
      <c r="K23" s="640"/>
      <c r="L23" s="616"/>
      <c r="M23" s="410"/>
      <c r="N23" s="410"/>
      <c r="O23" s="362"/>
      <c r="P23" s="362"/>
      <c r="Q23" s="362"/>
      <c r="R23" s="371"/>
    </row>
    <row r="24" spans="2:18" x14ac:dyDescent="0.15">
      <c r="B24" s="395">
        <v>6</v>
      </c>
      <c r="C24" s="395"/>
      <c r="D24" s="395"/>
      <c r="E24" s="395"/>
      <c r="F24" s="93"/>
      <c r="G24" s="40"/>
      <c r="H24" s="392"/>
      <c r="I24" s="641"/>
      <c r="J24" s="636"/>
      <c r="K24" s="423"/>
      <c r="L24" s="614"/>
      <c r="M24" s="412" t="s">
        <v>55</v>
      </c>
      <c r="N24" s="412" t="s">
        <v>55</v>
      </c>
      <c r="O24" s="360" t="s">
        <v>55</v>
      </c>
      <c r="P24" s="360" t="s">
        <v>55</v>
      </c>
      <c r="Q24" s="360" t="s">
        <v>55</v>
      </c>
      <c r="R24" s="369"/>
    </row>
    <row r="25" spans="2:18" x14ac:dyDescent="0.15">
      <c r="B25" s="395"/>
      <c r="C25" s="395"/>
      <c r="D25" s="395"/>
      <c r="E25" s="395"/>
      <c r="F25" s="41" t="s">
        <v>55</v>
      </c>
      <c r="G25" s="42" t="s">
        <v>56</v>
      </c>
      <c r="H25" s="393"/>
      <c r="I25" s="642"/>
      <c r="J25" s="637"/>
      <c r="K25" s="639"/>
      <c r="L25" s="615"/>
      <c r="M25" s="409"/>
      <c r="N25" s="409"/>
      <c r="O25" s="361"/>
      <c r="P25" s="361"/>
      <c r="Q25" s="361"/>
      <c r="R25" s="370"/>
    </row>
    <row r="26" spans="2:18" x14ac:dyDescent="0.15">
      <c r="B26" s="395"/>
      <c r="C26" s="395"/>
      <c r="D26" s="395"/>
      <c r="E26" s="395"/>
      <c r="F26" s="43"/>
      <c r="G26" s="44"/>
      <c r="H26" s="394"/>
      <c r="I26" s="643"/>
      <c r="J26" s="638"/>
      <c r="K26" s="640"/>
      <c r="L26" s="616"/>
      <c r="M26" s="410"/>
      <c r="N26" s="410"/>
      <c r="O26" s="362"/>
      <c r="P26" s="362"/>
      <c r="Q26" s="362"/>
      <c r="R26" s="371"/>
    </row>
    <row r="27" spans="2:18" x14ac:dyDescent="0.15">
      <c r="B27" s="395">
        <v>7</v>
      </c>
      <c r="C27" s="395"/>
      <c r="D27" s="395"/>
      <c r="E27" s="395"/>
      <c r="F27" s="93"/>
      <c r="G27" s="40"/>
      <c r="H27" s="392"/>
      <c r="I27" s="641"/>
      <c r="J27" s="636"/>
      <c r="K27" s="423"/>
      <c r="L27" s="614"/>
      <c r="M27" s="412" t="s">
        <v>55</v>
      </c>
      <c r="N27" s="412" t="s">
        <v>55</v>
      </c>
      <c r="O27" s="360" t="s">
        <v>55</v>
      </c>
      <c r="P27" s="360" t="s">
        <v>55</v>
      </c>
      <c r="Q27" s="360" t="s">
        <v>55</v>
      </c>
      <c r="R27" s="369"/>
    </row>
    <row r="28" spans="2:18" x14ac:dyDescent="0.15">
      <c r="B28" s="395"/>
      <c r="C28" s="395"/>
      <c r="D28" s="395"/>
      <c r="E28" s="395"/>
      <c r="F28" s="41" t="s">
        <v>55</v>
      </c>
      <c r="G28" s="42" t="s">
        <v>56</v>
      </c>
      <c r="H28" s="393"/>
      <c r="I28" s="642"/>
      <c r="J28" s="637"/>
      <c r="K28" s="639"/>
      <c r="L28" s="615"/>
      <c r="M28" s="409"/>
      <c r="N28" s="409"/>
      <c r="O28" s="361"/>
      <c r="P28" s="361"/>
      <c r="Q28" s="361"/>
      <c r="R28" s="370"/>
    </row>
    <row r="29" spans="2:18" x14ac:dyDescent="0.15">
      <c r="B29" s="395"/>
      <c r="C29" s="395"/>
      <c r="D29" s="395"/>
      <c r="E29" s="395"/>
      <c r="F29" s="43"/>
      <c r="G29" s="44"/>
      <c r="H29" s="394"/>
      <c r="I29" s="643"/>
      <c r="J29" s="638"/>
      <c r="K29" s="640"/>
      <c r="L29" s="616"/>
      <c r="M29" s="410"/>
      <c r="N29" s="410"/>
      <c r="O29" s="362"/>
      <c r="P29" s="362"/>
      <c r="Q29" s="362"/>
      <c r="R29" s="371"/>
    </row>
    <row r="30" spans="2:18" x14ac:dyDescent="0.15">
      <c r="B30" s="395">
        <v>8</v>
      </c>
      <c r="C30" s="395"/>
      <c r="D30" s="395"/>
      <c r="E30" s="395"/>
      <c r="F30" s="93"/>
      <c r="G30" s="40"/>
      <c r="H30" s="392"/>
      <c r="I30" s="641"/>
      <c r="J30" s="636"/>
      <c r="K30" s="423"/>
      <c r="L30" s="614"/>
      <c r="M30" s="412" t="s">
        <v>55</v>
      </c>
      <c r="N30" s="412" t="s">
        <v>55</v>
      </c>
      <c r="O30" s="360" t="s">
        <v>55</v>
      </c>
      <c r="P30" s="360" t="s">
        <v>55</v>
      </c>
      <c r="Q30" s="360" t="s">
        <v>55</v>
      </c>
      <c r="R30" s="369"/>
    </row>
    <row r="31" spans="2:18" x14ac:dyDescent="0.15">
      <c r="B31" s="395"/>
      <c r="C31" s="395"/>
      <c r="D31" s="395"/>
      <c r="E31" s="395"/>
      <c r="F31" s="41" t="s">
        <v>55</v>
      </c>
      <c r="G31" s="42" t="s">
        <v>56</v>
      </c>
      <c r="H31" s="393"/>
      <c r="I31" s="642"/>
      <c r="J31" s="637"/>
      <c r="K31" s="639"/>
      <c r="L31" s="615"/>
      <c r="M31" s="409"/>
      <c r="N31" s="409"/>
      <c r="O31" s="361"/>
      <c r="P31" s="361"/>
      <c r="Q31" s="361"/>
      <c r="R31" s="370"/>
    </row>
    <row r="32" spans="2:18" x14ac:dyDescent="0.15">
      <c r="B32" s="395"/>
      <c r="C32" s="395"/>
      <c r="D32" s="395"/>
      <c r="E32" s="395"/>
      <c r="F32" s="43"/>
      <c r="G32" s="44"/>
      <c r="H32" s="394"/>
      <c r="I32" s="643"/>
      <c r="J32" s="638"/>
      <c r="K32" s="640"/>
      <c r="L32" s="616"/>
      <c r="M32" s="410"/>
      <c r="N32" s="410"/>
      <c r="O32" s="362"/>
      <c r="P32" s="362"/>
      <c r="Q32" s="362"/>
      <c r="R32" s="371"/>
    </row>
    <row r="33" spans="2:21" x14ac:dyDescent="0.15">
      <c r="B33" s="395">
        <v>9</v>
      </c>
      <c r="C33" s="395"/>
      <c r="D33" s="395"/>
      <c r="E33" s="395"/>
      <c r="F33" s="93"/>
      <c r="G33" s="40"/>
      <c r="H33" s="392"/>
      <c r="I33" s="641"/>
      <c r="J33" s="636"/>
      <c r="K33" s="423"/>
      <c r="L33" s="614"/>
      <c r="M33" s="412" t="s">
        <v>55</v>
      </c>
      <c r="N33" s="412" t="s">
        <v>55</v>
      </c>
      <c r="O33" s="360" t="s">
        <v>55</v>
      </c>
      <c r="P33" s="360" t="s">
        <v>55</v>
      </c>
      <c r="Q33" s="360" t="s">
        <v>55</v>
      </c>
      <c r="R33" s="369"/>
    </row>
    <row r="34" spans="2:21" x14ac:dyDescent="0.15">
      <c r="B34" s="395"/>
      <c r="C34" s="395"/>
      <c r="D34" s="395"/>
      <c r="E34" s="395"/>
      <c r="F34" s="41" t="s">
        <v>55</v>
      </c>
      <c r="G34" s="42" t="s">
        <v>56</v>
      </c>
      <c r="H34" s="393"/>
      <c r="I34" s="642"/>
      <c r="J34" s="637"/>
      <c r="K34" s="639"/>
      <c r="L34" s="615"/>
      <c r="M34" s="409"/>
      <c r="N34" s="409"/>
      <c r="O34" s="361"/>
      <c r="P34" s="361"/>
      <c r="Q34" s="361"/>
      <c r="R34" s="370"/>
    </row>
    <row r="35" spans="2:21" x14ac:dyDescent="0.15">
      <c r="B35" s="395"/>
      <c r="C35" s="395"/>
      <c r="D35" s="395"/>
      <c r="E35" s="395"/>
      <c r="F35" s="43"/>
      <c r="G35" s="44"/>
      <c r="H35" s="394"/>
      <c r="I35" s="643"/>
      <c r="J35" s="638"/>
      <c r="K35" s="640"/>
      <c r="L35" s="616"/>
      <c r="M35" s="410"/>
      <c r="N35" s="410"/>
      <c r="O35" s="362"/>
      <c r="P35" s="362"/>
      <c r="Q35" s="362"/>
      <c r="R35" s="371"/>
    </row>
    <row r="36" spans="2:21" x14ac:dyDescent="0.15">
      <c r="B36" s="395">
        <v>10</v>
      </c>
      <c r="C36" s="395"/>
      <c r="D36" s="395"/>
      <c r="E36" s="395"/>
      <c r="F36" s="93"/>
      <c r="G36" s="40"/>
      <c r="H36" s="392"/>
      <c r="I36" s="641"/>
      <c r="J36" s="636"/>
      <c r="K36" s="423"/>
      <c r="L36" s="614"/>
      <c r="M36" s="412" t="s">
        <v>55</v>
      </c>
      <c r="N36" s="412" t="s">
        <v>55</v>
      </c>
      <c r="O36" s="360" t="s">
        <v>55</v>
      </c>
      <c r="P36" s="360" t="s">
        <v>55</v>
      </c>
      <c r="Q36" s="360" t="s">
        <v>55</v>
      </c>
      <c r="R36" s="369"/>
    </row>
    <row r="37" spans="2:21" x14ac:dyDescent="0.15">
      <c r="B37" s="395"/>
      <c r="C37" s="395"/>
      <c r="D37" s="395"/>
      <c r="E37" s="395"/>
      <c r="F37" s="41" t="s">
        <v>55</v>
      </c>
      <c r="G37" s="42" t="s">
        <v>56</v>
      </c>
      <c r="H37" s="393"/>
      <c r="I37" s="642"/>
      <c r="J37" s="637"/>
      <c r="K37" s="639"/>
      <c r="L37" s="615"/>
      <c r="M37" s="409"/>
      <c r="N37" s="409"/>
      <c r="O37" s="361"/>
      <c r="P37" s="361"/>
      <c r="Q37" s="361"/>
      <c r="R37" s="370"/>
    </row>
    <row r="38" spans="2:21" x14ac:dyDescent="0.15">
      <c r="B38" s="395"/>
      <c r="C38" s="395"/>
      <c r="D38" s="395"/>
      <c r="E38" s="395"/>
      <c r="F38" s="43"/>
      <c r="G38" s="44"/>
      <c r="H38" s="394"/>
      <c r="I38" s="643"/>
      <c r="J38" s="638"/>
      <c r="K38" s="640"/>
      <c r="L38" s="616"/>
      <c r="M38" s="410"/>
      <c r="N38" s="410"/>
      <c r="O38" s="362"/>
      <c r="P38" s="362"/>
      <c r="Q38" s="362"/>
      <c r="R38" s="371"/>
    </row>
    <row r="39" spans="2:21" ht="13.5" customHeight="1" x14ac:dyDescent="0.15">
      <c r="B39" s="375" t="s">
        <v>57</v>
      </c>
      <c r="C39" s="376"/>
      <c r="D39" s="360" t="s">
        <v>72</v>
      </c>
      <c r="E39" s="360" t="s">
        <v>72</v>
      </c>
      <c r="F39" s="381" t="s">
        <v>29</v>
      </c>
      <c r="G39" s="382"/>
      <c r="H39" s="387" t="s">
        <v>29</v>
      </c>
      <c r="I39" s="633">
        <f>SUM(I9:I38)</f>
        <v>10.3</v>
      </c>
      <c r="J39" s="627">
        <f>SUM(J9:J38)</f>
        <v>10.3</v>
      </c>
      <c r="K39" s="630">
        <f>SUM(K9:K38)</f>
        <v>257500.00000000003</v>
      </c>
      <c r="L39" s="614">
        <f>SUM(L9:L38)</f>
        <v>100000</v>
      </c>
      <c r="M39" s="620" t="s">
        <v>29</v>
      </c>
      <c r="N39" s="620" t="s">
        <v>29</v>
      </c>
      <c r="O39" s="374" t="s">
        <v>29</v>
      </c>
      <c r="P39" s="374" t="s">
        <v>29</v>
      </c>
      <c r="Q39" s="374" t="s">
        <v>29</v>
      </c>
      <c r="R39" s="390" t="s">
        <v>29</v>
      </c>
    </row>
    <row r="40" spans="2:21" ht="13.5" customHeight="1" x14ac:dyDescent="0.15">
      <c r="B40" s="377"/>
      <c r="C40" s="489"/>
      <c r="D40" s="361"/>
      <c r="E40" s="361"/>
      <c r="F40" s="383"/>
      <c r="G40" s="384"/>
      <c r="H40" s="388"/>
      <c r="I40" s="634"/>
      <c r="J40" s="628"/>
      <c r="K40" s="631"/>
      <c r="L40" s="615"/>
      <c r="M40" s="620"/>
      <c r="N40" s="620"/>
      <c r="O40" s="374"/>
      <c r="P40" s="374"/>
      <c r="Q40" s="374"/>
      <c r="R40" s="390"/>
    </row>
    <row r="41" spans="2:21" x14ac:dyDescent="0.15">
      <c r="B41" s="379"/>
      <c r="C41" s="380"/>
      <c r="D41" s="362"/>
      <c r="E41" s="362"/>
      <c r="F41" s="385"/>
      <c r="G41" s="386"/>
      <c r="H41" s="389"/>
      <c r="I41" s="635"/>
      <c r="J41" s="629"/>
      <c r="K41" s="632"/>
      <c r="L41" s="616"/>
      <c r="M41" s="620"/>
      <c r="N41" s="620"/>
      <c r="O41" s="374"/>
      <c r="P41" s="374"/>
      <c r="Q41" s="374"/>
      <c r="R41" s="391"/>
    </row>
    <row r="42" spans="2:21" ht="166.5" customHeight="1" x14ac:dyDescent="0.15">
      <c r="B42" s="372" t="s">
        <v>229</v>
      </c>
      <c r="C42" s="373"/>
      <c r="D42" s="373"/>
      <c r="E42" s="373"/>
      <c r="F42" s="373"/>
      <c r="G42" s="373"/>
      <c r="H42" s="373"/>
      <c r="I42" s="373"/>
      <c r="J42" s="373"/>
      <c r="K42" s="373"/>
      <c r="L42" s="373"/>
      <c r="M42" s="373"/>
      <c r="N42" s="373"/>
      <c r="O42" s="373"/>
      <c r="P42" s="373"/>
      <c r="Q42" s="373"/>
      <c r="R42" s="373"/>
      <c r="S42" s="373"/>
      <c r="T42" s="373"/>
      <c r="U42" s="373"/>
    </row>
  </sheetData>
  <mergeCells count="186">
    <mergeCell ref="B42:U42"/>
    <mergeCell ref="L5:L8"/>
    <mergeCell ref="M5:N6"/>
    <mergeCell ref="M7:M8"/>
    <mergeCell ref="N7:N8"/>
    <mergeCell ref="L9:L11"/>
    <mergeCell ref="M9:M11"/>
    <mergeCell ref="N9:N11"/>
    <mergeCell ref="L12:L14"/>
    <mergeCell ref="M12:M14"/>
    <mergeCell ref="N12:N14"/>
    <mergeCell ref="L15:L17"/>
    <mergeCell ref="M15:M17"/>
    <mergeCell ref="N15:N17"/>
    <mergeCell ref="L18:L20"/>
    <mergeCell ref="M18:M20"/>
    <mergeCell ref="N18:N20"/>
    <mergeCell ref="L21:L23"/>
    <mergeCell ref="M21:M23"/>
    <mergeCell ref="N21:N23"/>
    <mergeCell ref="L24:L26"/>
    <mergeCell ref="M24:M26"/>
    <mergeCell ref="N24:N26"/>
    <mergeCell ref="L27:L29"/>
    <mergeCell ref="J39:J41"/>
    <mergeCell ref="K39:K41"/>
    <mergeCell ref="O39:O41"/>
    <mergeCell ref="P39:P41"/>
    <mergeCell ref="Q39:Q41"/>
    <mergeCell ref="R39:R41"/>
    <mergeCell ref="B39:C41"/>
    <mergeCell ref="D39:D41"/>
    <mergeCell ref="E39:E41"/>
    <mergeCell ref="F39:G41"/>
    <mergeCell ref="H39:H41"/>
    <mergeCell ref="I39:I41"/>
    <mergeCell ref="L39:L41"/>
    <mergeCell ref="M39:M41"/>
    <mergeCell ref="N39:N41"/>
    <mergeCell ref="J36:J38"/>
    <mergeCell ref="K36:K38"/>
    <mergeCell ref="O36:O38"/>
    <mergeCell ref="P36:P38"/>
    <mergeCell ref="Q36:Q38"/>
    <mergeCell ref="R36:R38"/>
    <mergeCell ref="B36:B38"/>
    <mergeCell ref="C36:C38"/>
    <mergeCell ref="D36:D38"/>
    <mergeCell ref="E36:E38"/>
    <mergeCell ref="H36:H38"/>
    <mergeCell ref="I36:I38"/>
    <mergeCell ref="L36:L38"/>
    <mergeCell ref="M36:M38"/>
    <mergeCell ref="N36:N38"/>
    <mergeCell ref="J33:J35"/>
    <mergeCell ref="K33:K35"/>
    <mergeCell ref="O33:O35"/>
    <mergeCell ref="P33:P35"/>
    <mergeCell ref="Q33:Q35"/>
    <mergeCell ref="R33:R35"/>
    <mergeCell ref="B33:B35"/>
    <mergeCell ref="C33:C35"/>
    <mergeCell ref="D33:D35"/>
    <mergeCell ref="E33:E35"/>
    <mergeCell ref="H33:H35"/>
    <mergeCell ref="I33:I35"/>
    <mergeCell ref="L33:L35"/>
    <mergeCell ref="M33:M35"/>
    <mergeCell ref="N33:N35"/>
    <mergeCell ref="J30:J32"/>
    <mergeCell ref="K30:K32"/>
    <mergeCell ref="O30:O32"/>
    <mergeCell ref="P30:P32"/>
    <mergeCell ref="Q30:Q32"/>
    <mergeCell ref="R30:R32"/>
    <mergeCell ref="B30:B32"/>
    <mergeCell ref="C30:C32"/>
    <mergeCell ref="D30:D32"/>
    <mergeCell ref="E30:E32"/>
    <mergeCell ref="H30:H32"/>
    <mergeCell ref="I30:I32"/>
    <mergeCell ref="L30:L32"/>
    <mergeCell ref="M30:M32"/>
    <mergeCell ref="N30:N32"/>
    <mergeCell ref="J27:J29"/>
    <mergeCell ref="K27:K29"/>
    <mergeCell ref="O27:O29"/>
    <mergeCell ref="P27:P29"/>
    <mergeCell ref="Q27:Q29"/>
    <mergeCell ref="R27:R29"/>
    <mergeCell ref="B27:B29"/>
    <mergeCell ref="C27:C29"/>
    <mergeCell ref="D27:D29"/>
    <mergeCell ref="E27:E29"/>
    <mergeCell ref="H27:H29"/>
    <mergeCell ref="I27:I29"/>
    <mergeCell ref="M27:M29"/>
    <mergeCell ref="N27:N29"/>
    <mergeCell ref="J24:J26"/>
    <mergeCell ref="K24:K26"/>
    <mergeCell ref="O24:O26"/>
    <mergeCell ref="P24:P26"/>
    <mergeCell ref="Q24:Q26"/>
    <mergeCell ref="R24:R26"/>
    <mergeCell ref="B24:B26"/>
    <mergeCell ref="C24:C26"/>
    <mergeCell ref="D24:D26"/>
    <mergeCell ref="E24:E26"/>
    <mergeCell ref="H24:H26"/>
    <mergeCell ref="I24:I26"/>
    <mergeCell ref="J21:J23"/>
    <mergeCell ref="K21:K23"/>
    <mergeCell ref="O21:O23"/>
    <mergeCell ref="P21:P23"/>
    <mergeCell ref="Q21:Q23"/>
    <mergeCell ref="R21:R23"/>
    <mergeCell ref="B21:B23"/>
    <mergeCell ref="C21:C23"/>
    <mergeCell ref="D21:D23"/>
    <mergeCell ref="E21:E23"/>
    <mergeCell ref="H21:H23"/>
    <mergeCell ref="I21:I23"/>
    <mergeCell ref="J18:J20"/>
    <mergeCell ref="K18:K20"/>
    <mergeCell ref="O18:O20"/>
    <mergeCell ref="P18:P20"/>
    <mergeCell ref="Q18:Q20"/>
    <mergeCell ref="R18:R20"/>
    <mergeCell ref="B18:B20"/>
    <mergeCell ref="C18:C20"/>
    <mergeCell ref="D18:D20"/>
    <mergeCell ref="E18:E20"/>
    <mergeCell ref="H18:H20"/>
    <mergeCell ref="I18:I20"/>
    <mergeCell ref="J15:J17"/>
    <mergeCell ref="K15:K17"/>
    <mergeCell ref="O15:O17"/>
    <mergeCell ref="P15:P17"/>
    <mergeCell ref="Q15:Q17"/>
    <mergeCell ref="R15:R17"/>
    <mergeCell ref="B15:B17"/>
    <mergeCell ref="C15:C17"/>
    <mergeCell ref="D15:D17"/>
    <mergeCell ref="E15:E17"/>
    <mergeCell ref="H15:H17"/>
    <mergeCell ref="I15:I17"/>
    <mergeCell ref="J12:J14"/>
    <mergeCell ref="K12:K14"/>
    <mergeCell ref="O12:O14"/>
    <mergeCell ref="P12:P14"/>
    <mergeCell ref="Q12:Q14"/>
    <mergeCell ref="R12:R14"/>
    <mergeCell ref="B12:B14"/>
    <mergeCell ref="C12:C14"/>
    <mergeCell ref="D12:D14"/>
    <mergeCell ref="E12:E14"/>
    <mergeCell ref="H12:H14"/>
    <mergeCell ref="I12:I14"/>
    <mergeCell ref="J9:J11"/>
    <mergeCell ref="K9:K11"/>
    <mergeCell ref="O9:O11"/>
    <mergeCell ref="P9:P11"/>
    <mergeCell ref="Q9:Q11"/>
    <mergeCell ref="R9:R11"/>
    <mergeCell ref="B9:B11"/>
    <mergeCell ref="C9:C11"/>
    <mergeCell ref="D9:D11"/>
    <mergeCell ref="E9:E11"/>
    <mergeCell ref="H9:H11"/>
    <mergeCell ref="I9:I11"/>
    <mergeCell ref="K5:K8"/>
    <mergeCell ref="O5:Q6"/>
    <mergeCell ref="R5:R8"/>
    <mergeCell ref="O7:O8"/>
    <mergeCell ref="P7:P8"/>
    <mergeCell ref="Q7:Q8"/>
    <mergeCell ref="B2:R2"/>
    <mergeCell ref="K3:R3"/>
    <mergeCell ref="B5:B8"/>
    <mergeCell ref="C5:C8"/>
    <mergeCell ref="D5:D8"/>
    <mergeCell ref="E5:E8"/>
    <mergeCell ref="F5:G8"/>
    <mergeCell ref="H5:H8"/>
    <mergeCell ref="I5:I8"/>
    <mergeCell ref="J5:J8"/>
  </mergeCells>
  <phoneticPr fontId="2"/>
  <pageMargins left="0.70866141732283472" right="0.70866141732283472" top="0.74803149606299213" bottom="0.74803149606299213" header="0.31496062992125984" footer="0.31496062992125984"/>
  <pageSetup paperSize="8" scale="98"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33706-6F2F-4E82-8DEE-8B97C5D4A5F4}">
  <sheetPr>
    <tabColor rgb="FFCCFFFF"/>
    <pageSetUpPr fitToPage="1"/>
  </sheetPr>
  <dimension ref="A1:S42"/>
  <sheetViews>
    <sheetView zoomScale="80" zoomScaleNormal="80" workbookViewId="0"/>
  </sheetViews>
  <sheetFormatPr defaultColWidth="9" defaultRowHeight="13.5" x14ac:dyDescent="0.15"/>
  <cols>
    <col min="1" max="1" width="3.5" customWidth="1"/>
    <col min="2" max="2" width="6.625" customWidth="1"/>
    <col min="3" max="3" width="15" customWidth="1"/>
    <col min="4" max="5" width="17.375" customWidth="1"/>
    <col min="6" max="6" width="3.125" customWidth="1"/>
    <col min="7" max="7" width="17.625" customWidth="1"/>
    <col min="8" max="8" width="9.875" customWidth="1"/>
    <col min="9" max="12" width="10.625" customWidth="1"/>
    <col min="13" max="13" width="7.625" customWidth="1"/>
    <col min="14" max="14" width="12.5" customWidth="1"/>
    <col min="15" max="15" width="7.625" customWidth="1"/>
    <col min="16" max="16" width="12.5" customWidth="1"/>
    <col min="17" max="17" width="7.625" customWidth="1"/>
    <col min="18" max="18" width="12.5" customWidth="1"/>
  </cols>
  <sheetData>
    <row r="1" spans="1:19" ht="31.5" customHeight="1" x14ac:dyDescent="0.15">
      <c r="A1" t="s">
        <v>117</v>
      </c>
    </row>
    <row r="2" spans="1:19" ht="22.5" customHeight="1" x14ac:dyDescent="0.15">
      <c r="B2" s="398"/>
      <c r="C2" s="398"/>
      <c r="D2" s="398"/>
      <c r="E2" s="398"/>
      <c r="F2" s="398"/>
      <c r="G2" s="398"/>
      <c r="H2" s="398"/>
      <c r="I2" s="398"/>
      <c r="J2" s="398"/>
      <c r="K2" s="398"/>
      <c r="L2" s="398"/>
      <c r="M2" s="398"/>
      <c r="N2" s="398"/>
      <c r="O2" s="398"/>
      <c r="P2" s="398"/>
      <c r="Q2" s="398"/>
      <c r="R2" s="398"/>
      <c r="S2" s="398"/>
    </row>
    <row r="3" spans="1:19" x14ac:dyDescent="0.15">
      <c r="B3" s="92"/>
      <c r="C3" s="92"/>
      <c r="D3" s="92"/>
      <c r="E3" s="92"/>
      <c r="F3" s="92"/>
      <c r="G3" s="92"/>
      <c r="H3" s="92"/>
      <c r="I3" s="92"/>
      <c r="J3" s="92"/>
      <c r="K3" s="92"/>
      <c r="L3" s="92"/>
      <c r="M3" s="92"/>
      <c r="N3" s="92"/>
      <c r="O3" s="120" t="s">
        <v>67</v>
      </c>
      <c r="P3" s="107"/>
      <c r="Q3" s="107"/>
      <c r="R3" s="107"/>
      <c r="S3" s="102"/>
    </row>
    <row r="4" spans="1:19" x14ac:dyDescent="0.15">
      <c r="B4" s="648" t="s">
        <v>215</v>
      </c>
      <c r="C4" s="648"/>
      <c r="D4" s="648"/>
      <c r="E4" s="648"/>
      <c r="F4" s="648"/>
      <c r="G4" s="648"/>
      <c r="H4" s="648"/>
      <c r="I4" s="648"/>
      <c r="J4" s="648"/>
      <c r="K4" s="648"/>
      <c r="L4" s="648"/>
      <c r="M4" s="648"/>
      <c r="N4" s="648"/>
      <c r="O4" s="648"/>
      <c r="P4" s="648"/>
      <c r="Q4" s="648"/>
      <c r="R4" s="648"/>
      <c r="S4" s="648"/>
    </row>
    <row r="5" spans="1:19" ht="12" customHeight="1" x14ac:dyDescent="0.15">
      <c r="B5" s="399" t="s">
        <v>51</v>
      </c>
      <c r="C5" s="396" t="s">
        <v>66</v>
      </c>
      <c r="D5" s="396" t="s">
        <v>70</v>
      </c>
      <c r="E5" s="396" t="s">
        <v>73</v>
      </c>
      <c r="F5" s="401" t="s">
        <v>82</v>
      </c>
      <c r="G5" s="402"/>
      <c r="H5" s="396" t="s">
        <v>52</v>
      </c>
      <c r="I5" s="401" t="s">
        <v>88</v>
      </c>
      <c r="J5" s="401" t="s">
        <v>118</v>
      </c>
      <c r="K5" s="402"/>
      <c r="L5" s="401" t="s">
        <v>83</v>
      </c>
      <c r="M5" s="399" t="s">
        <v>100</v>
      </c>
      <c r="N5" s="399"/>
      <c r="O5" s="399"/>
      <c r="P5" s="399"/>
      <c r="Q5" s="399"/>
      <c r="R5" s="399"/>
      <c r="S5" s="396" t="s">
        <v>54</v>
      </c>
    </row>
    <row r="6" spans="1:19" ht="12" customHeight="1" x14ac:dyDescent="0.15">
      <c r="B6" s="399"/>
      <c r="C6" s="400"/>
      <c r="D6" s="400"/>
      <c r="E6" s="400"/>
      <c r="F6" s="403"/>
      <c r="G6" s="404"/>
      <c r="H6" s="396"/>
      <c r="I6" s="403"/>
      <c r="J6" s="403"/>
      <c r="K6" s="404"/>
      <c r="L6" s="403"/>
      <c r="M6" s="399"/>
      <c r="N6" s="399"/>
      <c r="O6" s="399"/>
      <c r="P6" s="399"/>
      <c r="Q6" s="399"/>
      <c r="R6" s="399"/>
      <c r="S6" s="400"/>
    </row>
    <row r="7" spans="1:19" ht="20.25" customHeight="1" x14ac:dyDescent="0.15">
      <c r="B7" s="399"/>
      <c r="C7" s="400"/>
      <c r="D7" s="400"/>
      <c r="E7" s="400"/>
      <c r="F7" s="403"/>
      <c r="G7" s="404"/>
      <c r="H7" s="396"/>
      <c r="I7" s="403"/>
      <c r="J7" s="403"/>
      <c r="K7" s="404"/>
      <c r="L7" s="403"/>
      <c r="M7" s="432" t="s">
        <v>58</v>
      </c>
      <c r="N7" s="433"/>
      <c r="O7" s="432" t="s">
        <v>59</v>
      </c>
      <c r="P7" s="433"/>
      <c r="Q7" s="399" t="s">
        <v>60</v>
      </c>
      <c r="R7" s="432"/>
      <c r="S7" s="400"/>
    </row>
    <row r="8" spans="1:19" x14ac:dyDescent="0.15">
      <c r="B8" s="399"/>
      <c r="C8" s="397"/>
      <c r="D8" s="397"/>
      <c r="E8" s="397"/>
      <c r="F8" s="403"/>
      <c r="G8" s="404"/>
      <c r="H8" s="396"/>
      <c r="I8" s="405"/>
      <c r="J8" s="405"/>
      <c r="K8" s="408"/>
      <c r="L8" s="405"/>
      <c r="M8" s="91" t="s">
        <v>71</v>
      </c>
      <c r="N8" s="91" t="s">
        <v>61</v>
      </c>
      <c r="O8" s="91" t="s">
        <v>71</v>
      </c>
      <c r="P8" s="91" t="s">
        <v>61</v>
      </c>
      <c r="Q8" s="91" t="s">
        <v>71</v>
      </c>
      <c r="R8" s="91" t="s">
        <v>61</v>
      </c>
      <c r="S8" s="397"/>
    </row>
    <row r="9" spans="1:19" x14ac:dyDescent="0.15">
      <c r="B9" s="395">
        <v>1</v>
      </c>
      <c r="C9" s="612" t="s">
        <v>133</v>
      </c>
      <c r="D9" s="612" t="s">
        <v>157</v>
      </c>
      <c r="E9" s="612" t="s">
        <v>154</v>
      </c>
      <c r="F9" s="108"/>
      <c r="G9" s="109"/>
      <c r="H9" s="606">
        <v>1</v>
      </c>
      <c r="I9" s="649">
        <v>350</v>
      </c>
      <c r="J9" s="76" t="s">
        <v>27</v>
      </c>
      <c r="K9" s="111">
        <v>350</v>
      </c>
      <c r="L9" s="111">
        <f>35*20000</f>
        <v>700000</v>
      </c>
      <c r="M9" s="600" t="s">
        <v>155</v>
      </c>
      <c r="N9" s="111">
        <v>200</v>
      </c>
      <c r="O9" s="600" t="s">
        <v>155</v>
      </c>
      <c r="P9" s="111">
        <v>150</v>
      </c>
      <c r="Q9" s="600" t="s">
        <v>55</v>
      </c>
      <c r="R9" s="111"/>
      <c r="S9" s="369"/>
    </row>
    <row r="10" spans="1:19" ht="14.25" thickBot="1" x14ac:dyDescent="0.2">
      <c r="B10" s="395"/>
      <c r="C10" s="612"/>
      <c r="D10" s="612"/>
      <c r="E10" s="612"/>
      <c r="F10" s="112" t="s">
        <v>155</v>
      </c>
      <c r="G10" s="113" t="s">
        <v>56</v>
      </c>
      <c r="H10" s="607"/>
      <c r="I10" s="650"/>
      <c r="J10" s="78" t="s">
        <v>65</v>
      </c>
      <c r="K10" s="115"/>
      <c r="L10" s="115"/>
      <c r="M10" s="601"/>
      <c r="N10" s="115"/>
      <c r="O10" s="601"/>
      <c r="P10" s="115"/>
      <c r="Q10" s="601"/>
      <c r="R10" s="115"/>
      <c r="S10" s="370"/>
    </row>
    <row r="11" spans="1:19" x14ac:dyDescent="0.15">
      <c r="B11" s="395"/>
      <c r="C11" s="612"/>
      <c r="D11" s="612"/>
      <c r="E11" s="612"/>
      <c r="F11" s="116"/>
      <c r="G11" s="117"/>
      <c r="H11" s="608"/>
      <c r="I11" s="651"/>
      <c r="J11" s="90" t="s">
        <v>57</v>
      </c>
      <c r="K11" s="119">
        <f>K9+K10</f>
        <v>350</v>
      </c>
      <c r="L11" s="119">
        <f>L9+L10</f>
        <v>700000</v>
      </c>
      <c r="M11" s="602"/>
      <c r="N11" s="119">
        <f>N9+N10</f>
        <v>200</v>
      </c>
      <c r="O11" s="602"/>
      <c r="P11" s="119">
        <f>P9+P10</f>
        <v>150</v>
      </c>
      <c r="Q11" s="602"/>
      <c r="R11" s="119">
        <f>R9+R10</f>
        <v>0</v>
      </c>
      <c r="S11" s="371"/>
    </row>
    <row r="12" spans="1:19" x14ac:dyDescent="0.15">
      <c r="B12" s="395">
        <v>2</v>
      </c>
      <c r="C12" s="612" t="s">
        <v>158</v>
      </c>
      <c r="D12" s="612" t="s">
        <v>157</v>
      </c>
      <c r="E12" s="612" t="s">
        <v>154</v>
      </c>
      <c r="F12" s="108"/>
      <c r="G12" s="109"/>
      <c r="H12" s="606">
        <v>2</v>
      </c>
      <c r="I12" s="649">
        <v>150</v>
      </c>
      <c r="J12" s="76" t="s">
        <v>27</v>
      </c>
      <c r="K12" s="111">
        <v>150</v>
      </c>
      <c r="L12" s="111">
        <f>15*20000</f>
        <v>300000</v>
      </c>
      <c r="M12" s="600" t="s">
        <v>55</v>
      </c>
      <c r="N12" s="111"/>
      <c r="O12" s="600" t="s">
        <v>55</v>
      </c>
      <c r="P12" s="111"/>
      <c r="Q12" s="600" t="s">
        <v>155</v>
      </c>
      <c r="R12" s="111">
        <v>150</v>
      </c>
      <c r="S12" s="369"/>
    </row>
    <row r="13" spans="1:19" ht="14.25" thickBot="1" x14ac:dyDescent="0.2">
      <c r="B13" s="395"/>
      <c r="C13" s="612"/>
      <c r="D13" s="612"/>
      <c r="E13" s="612"/>
      <c r="F13" s="112" t="s">
        <v>155</v>
      </c>
      <c r="G13" s="113" t="s">
        <v>56</v>
      </c>
      <c r="H13" s="607"/>
      <c r="I13" s="650"/>
      <c r="J13" s="78" t="s">
        <v>65</v>
      </c>
      <c r="K13" s="115"/>
      <c r="L13" s="115"/>
      <c r="M13" s="601"/>
      <c r="N13" s="115"/>
      <c r="O13" s="601"/>
      <c r="P13" s="115"/>
      <c r="Q13" s="601"/>
      <c r="R13" s="115"/>
      <c r="S13" s="370"/>
    </row>
    <row r="14" spans="1:19" x14ac:dyDescent="0.15">
      <c r="B14" s="395"/>
      <c r="C14" s="612"/>
      <c r="D14" s="612"/>
      <c r="E14" s="612"/>
      <c r="F14" s="116"/>
      <c r="G14" s="117"/>
      <c r="H14" s="608"/>
      <c r="I14" s="651"/>
      <c r="J14" s="90" t="s">
        <v>57</v>
      </c>
      <c r="K14" s="119">
        <f>K12+K13</f>
        <v>150</v>
      </c>
      <c r="L14" s="119">
        <f>L12+L13</f>
        <v>300000</v>
      </c>
      <c r="M14" s="602"/>
      <c r="N14" s="119">
        <f>N12+N13</f>
        <v>0</v>
      </c>
      <c r="O14" s="602"/>
      <c r="P14" s="119">
        <f>P12+P13</f>
        <v>0</v>
      </c>
      <c r="Q14" s="602"/>
      <c r="R14" s="119">
        <f>R12+R13</f>
        <v>150</v>
      </c>
      <c r="S14" s="371"/>
    </row>
    <row r="15" spans="1:19" x14ac:dyDescent="0.15">
      <c r="B15" s="395">
        <v>3</v>
      </c>
      <c r="C15" s="395"/>
      <c r="D15" s="395"/>
      <c r="E15" s="395"/>
      <c r="F15" s="93"/>
      <c r="G15" s="40"/>
      <c r="H15" s="392"/>
      <c r="I15" s="652"/>
      <c r="J15" s="76" t="s">
        <v>27</v>
      </c>
      <c r="K15" s="77"/>
      <c r="L15" s="77"/>
      <c r="M15" s="360" t="s">
        <v>55</v>
      </c>
      <c r="N15" s="77"/>
      <c r="O15" s="360" t="s">
        <v>55</v>
      </c>
      <c r="P15" s="77"/>
      <c r="Q15" s="360" t="s">
        <v>55</v>
      </c>
      <c r="R15" s="77"/>
      <c r="S15" s="369"/>
    </row>
    <row r="16" spans="1:19" ht="14.25" thickBot="1" x14ac:dyDescent="0.2">
      <c r="B16" s="395"/>
      <c r="C16" s="395"/>
      <c r="D16" s="395"/>
      <c r="E16" s="395"/>
      <c r="F16" s="41" t="s">
        <v>55</v>
      </c>
      <c r="G16" s="42" t="s">
        <v>56</v>
      </c>
      <c r="H16" s="393"/>
      <c r="I16" s="653"/>
      <c r="J16" s="78" t="s">
        <v>65</v>
      </c>
      <c r="K16" s="79"/>
      <c r="L16" s="79"/>
      <c r="M16" s="361"/>
      <c r="N16" s="79"/>
      <c r="O16" s="361"/>
      <c r="P16" s="79"/>
      <c r="Q16" s="361"/>
      <c r="R16" s="79"/>
      <c r="S16" s="370"/>
    </row>
    <row r="17" spans="2:19" x14ac:dyDescent="0.15">
      <c r="B17" s="395"/>
      <c r="C17" s="395"/>
      <c r="D17" s="395"/>
      <c r="E17" s="395"/>
      <c r="F17" s="43"/>
      <c r="G17" s="44"/>
      <c r="H17" s="394"/>
      <c r="I17" s="654"/>
      <c r="J17" s="90" t="s">
        <v>57</v>
      </c>
      <c r="K17" s="80">
        <f>K15+K16</f>
        <v>0</v>
      </c>
      <c r="L17" s="80">
        <f>L15+L16</f>
        <v>0</v>
      </c>
      <c r="M17" s="362"/>
      <c r="N17" s="80">
        <f>N15+N16</f>
        <v>0</v>
      </c>
      <c r="O17" s="362"/>
      <c r="P17" s="80">
        <f>P15+P16</f>
        <v>0</v>
      </c>
      <c r="Q17" s="362"/>
      <c r="R17" s="80">
        <f>R15+R16</f>
        <v>0</v>
      </c>
      <c r="S17" s="371"/>
    </row>
    <row r="18" spans="2:19" x14ac:dyDescent="0.15">
      <c r="B18" s="395">
        <v>4</v>
      </c>
      <c r="C18" s="395"/>
      <c r="D18" s="395"/>
      <c r="E18" s="395"/>
      <c r="F18" s="93"/>
      <c r="G18" s="40"/>
      <c r="H18" s="392"/>
      <c r="I18" s="652"/>
      <c r="J18" s="76" t="s">
        <v>27</v>
      </c>
      <c r="K18" s="77"/>
      <c r="L18" s="77"/>
      <c r="M18" s="360" t="s">
        <v>55</v>
      </c>
      <c r="N18" s="77"/>
      <c r="O18" s="360" t="s">
        <v>55</v>
      </c>
      <c r="P18" s="77"/>
      <c r="Q18" s="360" t="s">
        <v>55</v>
      </c>
      <c r="R18" s="77"/>
      <c r="S18" s="369"/>
    </row>
    <row r="19" spans="2:19" ht="14.25" thickBot="1" x14ac:dyDescent="0.2">
      <c r="B19" s="395"/>
      <c r="C19" s="395"/>
      <c r="D19" s="395"/>
      <c r="E19" s="395"/>
      <c r="F19" s="41" t="s">
        <v>55</v>
      </c>
      <c r="G19" s="42" t="s">
        <v>56</v>
      </c>
      <c r="H19" s="393"/>
      <c r="I19" s="653"/>
      <c r="J19" s="78" t="s">
        <v>65</v>
      </c>
      <c r="K19" s="79"/>
      <c r="L19" s="79"/>
      <c r="M19" s="361"/>
      <c r="N19" s="79"/>
      <c r="O19" s="361"/>
      <c r="P19" s="79"/>
      <c r="Q19" s="361"/>
      <c r="R19" s="79"/>
      <c r="S19" s="370"/>
    </row>
    <row r="20" spans="2:19" x14ac:dyDescent="0.15">
      <c r="B20" s="395"/>
      <c r="C20" s="395"/>
      <c r="D20" s="395"/>
      <c r="E20" s="395"/>
      <c r="F20" s="43"/>
      <c r="G20" s="44"/>
      <c r="H20" s="394"/>
      <c r="I20" s="654"/>
      <c r="J20" s="90" t="s">
        <v>57</v>
      </c>
      <c r="K20" s="80">
        <f>K18+K19</f>
        <v>0</v>
      </c>
      <c r="L20" s="80">
        <f>L18+L19</f>
        <v>0</v>
      </c>
      <c r="M20" s="362"/>
      <c r="N20" s="80">
        <f>N18+N19</f>
        <v>0</v>
      </c>
      <c r="O20" s="362"/>
      <c r="P20" s="80">
        <f>P18+P19</f>
        <v>0</v>
      </c>
      <c r="Q20" s="362"/>
      <c r="R20" s="80">
        <f>R18+R19</f>
        <v>0</v>
      </c>
      <c r="S20" s="371"/>
    </row>
    <row r="21" spans="2:19" x14ac:dyDescent="0.15">
      <c r="B21" s="395">
        <v>5</v>
      </c>
      <c r="C21" s="395"/>
      <c r="D21" s="395"/>
      <c r="E21" s="395"/>
      <c r="F21" s="93"/>
      <c r="G21" s="40"/>
      <c r="H21" s="392"/>
      <c r="I21" s="652"/>
      <c r="J21" s="76" t="s">
        <v>27</v>
      </c>
      <c r="K21" s="77"/>
      <c r="L21" s="77"/>
      <c r="M21" s="360" t="s">
        <v>55</v>
      </c>
      <c r="N21" s="77"/>
      <c r="O21" s="360" t="s">
        <v>55</v>
      </c>
      <c r="P21" s="77"/>
      <c r="Q21" s="360" t="s">
        <v>55</v>
      </c>
      <c r="R21" s="77"/>
      <c r="S21" s="369"/>
    </row>
    <row r="22" spans="2:19" ht="14.25" thickBot="1" x14ac:dyDescent="0.2">
      <c r="B22" s="395"/>
      <c r="C22" s="395"/>
      <c r="D22" s="395"/>
      <c r="E22" s="395"/>
      <c r="F22" s="41" t="s">
        <v>55</v>
      </c>
      <c r="G22" s="42" t="s">
        <v>56</v>
      </c>
      <c r="H22" s="393"/>
      <c r="I22" s="653"/>
      <c r="J22" s="78" t="s">
        <v>65</v>
      </c>
      <c r="K22" s="79"/>
      <c r="L22" s="79"/>
      <c r="M22" s="361"/>
      <c r="N22" s="79"/>
      <c r="O22" s="361"/>
      <c r="P22" s="79"/>
      <c r="Q22" s="361"/>
      <c r="R22" s="79"/>
      <c r="S22" s="370"/>
    </row>
    <row r="23" spans="2:19" x14ac:dyDescent="0.15">
      <c r="B23" s="395"/>
      <c r="C23" s="395"/>
      <c r="D23" s="395"/>
      <c r="E23" s="395"/>
      <c r="F23" s="43"/>
      <c r="G23" s="44"/>
      <c r="H23" s="394"/>
      <c r="I23" s="654"/>
      <c r="J23" s="90" t="s">
        <v>57</v>
      </c>
      <c r="K23" s="80">
        <f>K21+K22</f>
        <v>0</v>
      </c>
      <c r="L23" s="80">
        <f>L21+L22</f>
        <v>0</v>
      </c>
      <c r="M23" s="362"/>
      <c r="N23" s="80">
        <f>N21+N22</f>
        <v>0</v>
      </c>
      <c r="O23" s="362"/>
      <c r="P23" s="80">
        <f>P21+P22</f>
        <v>0</v>
      </c>
      <c r="Q23" s="362"/>
      <c r="R23" s="80">
        <f>R21+R22</f>
        <v>0</v>
      </c>
      <c r="S23" s="371"/>
    </row>
    <row r="24" spans="2:19" x14ac:dyDescent="0.15">
      <c r="B24" s="395">
        <v>6</v>
      </c>
      <c r="C24" s="395"/>
      <c r="D24" s="395"/>
      <c r="E24" s="395"/>
      <c r="F24" s="93"/>
      <c r="G24" s="40"/>
      <c r="H24" s="392"/>
      <c r="I24" s="652"/>
      <c r="J24" s="76" t="s">
        <v>27</v>
      </c>
      <c r="K24" s="77"/>
      <c r="L24" s="77"/>
      <c r="M24" s="360" t="s">
        <v>55</v>
      </c>
      <c r="N24" s="77"/>
      <c r="O24" s="360" t="s">
        <v>55</v>
      </c>
      <c r="P24" s="77"/>
      <c r="Q24" s="360" t="s">
        <v>55</v>
      </c>
      <c r="R24" s="77"/>
      <c r="S24" s="369"/>
    </row>
    <row r="25" spans="2:19" ht="14.25" thickBot="1" x14ac:dyDescent="0.2">
      <c r="B25" s="395"/>
      <c r="C25" s="395"/>
      <c r="D25" s="395"/>
      <c r="E25" s="395"/>
      <c r="F25" s="41" t="s">
        <v>55</v>
      </c>
      <c r="G25" s="42" t="s">
        <v>56</v>
      </c>
      <c r="H25" s="393"/>
      <c r="I25" s="653"/>
      <c r="J25" s="78" t="s">
        <v>65</v>
      </c>
      <c r="K25" s="79"/>
      <c r="L25" s="79"/>
      <c r="M25" s="361"/>
      <c r="N25" s="79"/>
      <c r="O25" s="361"/>
      <c r="P25" s="79"/>
      <c r="Q25" s="361"/>
      <c r="R25" s="79"/>
      <c r="S25" s="370"/>
    </row>
    <row r="26" spans="2:19" x14ac:dyDescent="0.15">
      <c r="B26" s="395"/>
      <c r="C26" s="395"/>
      <c r="D26" s="395"/>
      <c r="E26" s="395"/>
      <c r="F26" s="43"/>
      <c r="G26" s="44"/>
      <c r="H26" s="394"/>
      <c r="I26" s="654"/>
      <c r="J26" s="90" t="s">
        <v>57</v>
      </c>
      <c r="K26" s="80">
        <f>K24+K25</f>
        <v>0</v>
      </c>
      <c r="L26" s="80">
        <f>L24+L25</f>
        <v>0</v>
      </c>
      <c r="M26" s="362"/>
      <c r="N26" s="80">
        <f>N24+N25</f>
        <v>0</v>
      </c>
      <c r="O26" s="362"/>
      <c r="P26" s="80">
        <f>P24+P25</f>
        <v>0</v>
      </c>
      <c r="Q26" s="362"/>
      <c r="R26" s="80">
        <f>R24+R25</f>
        <v>0</v>
      </c>
      <c r="S26" s="371"/>
    </row>
    <row r="27" spans="2:19" x14ac:dyDescent="0.15">
      <c r="B27" s="395">
        <v>7</v>
      </c>
      <c r="C27" s="395"/>
      <c r="D27" s="395"/>
      <c r="E27" s="395"/>
      <c r="F27" s="93"/>
      <c r="G27" s="40"/>
      <c r="H27" s="392"/>
      <c r="I27" s="652"/>
      <c r="J27" s="76" t="s">
        <v>27</v>
      </c>
      <c r="K27" s="77"/>
      <c r="L27" s="77"/>
      <c r="M27" s="360" t="s">
        <v>55</v>
      </c>
      <c r="N27" s="77"/>
      <c r="O27" s="360" t="s">
        <v>55</v>
      </c>
      <c r="P27" s="77"/>
      <c r="Q27" s="360" t="s">
        <v>55</v>
      </c>
      <c r="R27" s="77"/>
      <c r="S27" s="369"/>
    </row>
    <row r="28" spans="2:19" ht="14.25" thickBot="1" x14ac:dyDescent="0.2">
      <c r="B28" s="395"/>
      <c r="C28" s="395"/>
      <c r="D28" s="395"/>
      <c r="E28" s="395"/>
      <c r="F28" s="41" t="s">
        <v>55</v>
      </c>
      <c r="G28" s="42" t="s">
        <v>56</v>
      </c>
      <c r="H28" s="393"/>
      <c r="I28" s="653"/>
      <c r="J28" s="78" t="s">
        <v>65</v>
      </c>
      <c r="K28" s="79"/>
      <c r="L28" s="79"/>
      <c r="M28" s="361"/>
      <c r="N28" s="79"/>
      <c r="O28" s="361"/>
      <c r="P28" s="79"/>
      <c r="Q28" s="361"/>
      <c r="R28" s="79"/>
      <c r="S28" s="370"/>
    </row>
    <row r="29" spans="2:19" x14ac:dyDescent="0.15">
      <c r="B29" s="395"/>
      <c r="C29" s="395"/>
      <c r="D29" s="395"/>
      <c r="E29" s="395"/>
      <c r="F29" s="43"/>
      <c r="G29" s="44"/>
      <c r="H29" s="394"/>
      <c r="I29" s="654"/>
      <c r="J29" s="90" t="s">
        <v>57</v>
      </c>
      <c r="K29" s="80">
        <f>K27+K28</f>
        <v>0</v>
      </c>
      <c r="L29" s="80">
        <f>L27+L28</f>
        <v>0</v>
      </c>
      <c r="M29" s="362"/>
      <c r="N29" s="80">
        <f>N27+N28</f>
        <v>0</v>
      </c>
      <c r="O29" s="362"/>
      <c r="P29" s="80">
        <f>P27+P28</f>
        <v>0</v>
      </c>
      <c r="Q29" s="362"/>
      <c r="R29" s="80">
        <f>R27+R28</f>
        <v>0</v>
      </c>
      <c r="S29" s="371"/>
    </row>
    <row r="30" spans="2:19" x14ac:dyDescent="0.15">
      <c r="B30" s="395">
        <v>8</v>
      </c>
      <c r="C30" s="395"/>
      <c r="D30" s="395"/>
      <c r="E30" s="395"/>
      <c r="F30" s="93"/>
      <c r="G30" s="40"/>
      <c r="H30" s="392"/>
      <c r="I30" s="652"/>
      <c r="J30" s="76" t="s">
        <v>27</v>
      </c>
      <c r="K30" s="77"/>
      <c r="L30" s="77"/>
      <c r="M30" s="360" t="s">
        <v>55</v>
      </c>
      <c r="N30" s="77"/>
      <c r="O30" s="360" t="s">
        <v>55</v>
      </c>
      <c r="P30" s="77"/>
      <c r="Q30" s="360" t="s">
        <v>55</v>
      </c>
      <c r="R30" s="77"/>
      <c r="S30" s="369"/>
    </row>
    <row r="31" spans="2:19" ht="14.25" thickBot="1" x14ac:dyDescent="0.2">
      <c r="B31" s="395"/>
      <c r="C31" s="395"/>
      <c r="D31" s="395"/>
      <c r="E31" s="395"/>
      <c r="F31" s="41" t="s">
        <v>55</v>
      </c>
      <c r="G31" s="42" t="s">
        <v>56</v>
      </c>
      <c r="H31" s="393"/>
      <c r="I31" s="653"/>
      <c r="J31" s="78" t="s">
        <v>65</v>
      </c>
      <c r="K31" s="79"/>
      <c r="L31" s="79"/>
      <c r="M31" s="361"/>
      <c r="N31" s="79"/>
      <c r="O31" s="361"/>
      <c r="P31" s="79"/>
      <c r="Q31" s="361"/>
      <c r="R31" s="79"/>
      <c r="S31" s="370"/>
    </row>
    <row r="32" spans="2:19" x14ac:dyDescent="0.15">
      <c r="B32" s="395"/>
      <c r="C32" s="395"/>
      <c r="D32" s="395"/>
      <c r="E32" s="395"/>
      <c r="F32" s="43"/>
      <c r="G32" s="44"/>
      <c r="H32" s="394"/>
      <c r="I32" s="654"/>
      <c r="J32" s="90" t="s">
        <v>57</v>
      </c>
      <c r="K32" s="80">
        <f>K30+K31</f>
        <v>0</v>
      </c>
      <c r="L32" s="80">
        <f>L30+L31</f>
        <v>0</v>
      </c>
      <c r="M32" s="362"/>
      <c r="N32" s="80">
        <f>N30+N31</f>
        <v>0</v>
      </c>
      <c r="O32" s="362"/>
      <c r="P32" s="80">
        <f>P30+P31</f>
        <v>0</v>
      </c>
      <c r="Q32" s="362"/>
      <c r="R32" s="80">
        <f>R30+R31</f>
        <v>0</v>
      </c>
      <c r="S32" s="371"/>
    </row>
    <row r="33" spans="2:19" x14ac:dyDescent="0.15">
      <c r="B33" s="395">
        <v>9</v>
      </c>
      <c r="C33" s="395"/>
      <c r="D33" s="395"/>
      <c r="E33" s="395"/>
      <c r="F33" s="93"/>
      <c r="G33" s="40"/>
      <c r="H33" s="392"/>
      <c r="I33" s="652"/>
      <c r="J33" s="76" t="s">
        <v>27</v>
      </c>
      <c r="K33" s="77"/>
      <c r="L33" s="77"/>
      <c r="M33" s="360" t="s">
        <v>55</v>
      </c>
      <c r="N33" s="77"/>
      <c r="O33" s="360" t="s">
        <v>55</v>
      </c>
      <c r="P33" s="77"/>
      <c r="Q33" s="360" t="s">
        <v>55</v>
      </c>
      <c r="R33" s="77"/>
      <c r="S33" s="369"/>
    </row>
    <row r="34" spans="2:19" ht="14.25" thickBot="1" x14ac:dyDescent="0.2">
      <c r="B34" s="395"/>
      <c r="C34" s="395"/>
      <c r="D34" s="395"/>
      <c r="E34" s="395"/>
      <c r="F34" s="41" t="s">
        <v>55</v>
      </c>
      <c r="G34" s="42" t="s">
        <v>56</v>
      </c>
      <c r="H34" s="393"/>
      <c r="I34" s="653"/>
      <c r="J34" s="78" t="s">
        <v>65</v>
      </c>
      <c r="K34" s="79"/>
      <c r="L34" s="79"/>
      <c r="M34" s="361"/>
      <c r="N34" s="79"/>
      <c r="O34" s="361"/>
      <c r="P34" s="79"/>
      <c r="Q34" s="361"/>
      <c r="R34" s="79"/>
      <c r="S34" s="370"/>
    </row>
    <row r="35" spans="2:19" x14ac:dyDescent="0.15">
      <c r="B35" s="395"/>
      <c r="C35" s="395"/>
      <c r="D35" s="395"/>
      <c r="E35" s="395"/>
      <c r="F35" s="43"/>
      <c r="G35" s="44"/>
      <c r="H35" s="394"/>
      <c r="I35" s="654"/>
      <c r="J35" s="90" t="s">
        <v>57</v>
      </c>
      <c r="K35" s="80">
        <f>K33+K34</f>
        <v>0</v>
      </c>
      <c r="L35" s="80">
        <f>L33+L34</f>
        <v>0</v>
      </c>
      <c r="M35" s="362"/>
      <c r="N35" s="80">
        <f>N33+N34</f>
        <v>0</v>
      </c>
      <c r="O35" s="362"/>
      <c r="P35" s="80">
        <f>P33+P34</f>
        <v>0</v>
      </c>
      <c r="Q35" s="362"/>
      <c r="R35" s="80">
        <f>R33+R34</f>
        <v>0</v>
      </c>
      <c r="S35" s="371"/>
    </row>
    <row r="36" spans="2:19" x14ac:dyDescent="0.15">
      <c r="B36" s="395">
        <v>10</v>
      </c>
      <c r="C36" s="395"/>
      <c r="D36" s="395"/>
      <c r="E36" s="395"/>
      <c r="F36" s="93"/>
      <c r="G36" s="40"/>
      <c r="H36" s="392"/>
      <c r="I36" s="652"/>
      <c r="J36" s="76" t="s">
        <v>27</v>
      </c>
      <c r="K36" s="77"/>
      <c r="L36" s="77"/>
      <c r="M36" s="360" t="s">
        <v>55</v>
      </c>
      <c r="N36" s="77"/>
      <c r="O36" s="360" t="s">
        <v>55</v>
      </c>
      <c r="P36" s="77"/>
      <c r="Q36" s="360" t="s">
        <v>55</v>
      </c>
      <c r="R36" s="77"/>
      <c r="S36" s="369"/>
    </row>
    <row r="37" spans="2:19" ht="14.25" thickBot="1" x14ac:dyDescent="0.2">
      <c r="B37" s="395"/>
      <c r="C37" s="395"/>
      <c r="D37" s="395"/>
      <c r="E37" s="395"/>
      <c r="F37" s="41" t="s">
        <v>55</v>
      </c>
      <c r="G37" s="42" t="s">
        <v>56</v>
      </c>
      <c r="H37" s="393"/>
      <c r="I37" s="653"/>
      <c r="J37" s="78" t="s">
        <v>65</v>
      </c>
      <c r="K37" s="79"/>
      <c r="L37" s="79"/>
      <c r="M37" s="361"/>
      <c r="N37" s="79"/>
      <c r="O37" s="361"/>
      <c r="P37" s="79"/>
      <c r="Q37" s="361"/>
      <c r="R37" s="79"/>
      <c r="S37" s="370"/>
    </row>
    <row r="38" spans="2:19" x14ac:dyDescent="0.15">
      <c r="B38" s="395"/>
      <c r="C38" s="395"/>
      <c r="D38" s="395"/>
      <c r="E38" s="395"/>
      <c r="F38" s="43"/>
      <c r="G38" s="44"/>
      <c r="H38" s="394"/>
      <c r="I38" s="654"/>
      <c r="J38" s="90" t="s">
        <v>57</v>
      </c>
      <c r="K38" s="80">
        <f>K36+K37</f>
        <v>0</v>
      </c>
      <c r="L38" s="80">
        <f>L36+L37</f>
        <v>0</v>
      </c>
      <c r="M38" s="362"/>
      <c r="N38" s="80">
        <f>N36+N37</f>
        <v>0</v>
      </c>
      <c r="O38" s="362"/>
      <c r="P38" s="80">
        <f>P36+P37</f>
        <v>0</v>
      </c>
      <c r="Q38" s="362"/>
      <c r="R38" s="80">
        <f>R36+R37</f>
        <v>0</v>
      </c>
      <c r="S38" s="371"/>
    </row>
    <row r="39" spans="2:19" ht="13.5" customHeight="1" x14ac:dyDescent="0.15">
      <c r="B39" s="375" t="s">
        <v>62</v>
      </c>
      <c r="C39" s="360"/>
      <c r="D39" s="427" t="s">
        <v>72</v>
      </c>
      <c r="E39" s="360" t="s">
        <v>72</v>
      </c>
      <c r="F39" s="381" t="s">
        <v>29</v>
      </c>
      <c r="G39" s="382"/>
      <c r="H39" s="387" t="s">
        <v>72</v>
      </c>
      <c r="I39" s="649">
        <f>SUM(I9:I38)</f>
        <v>500</v>
      </c>
      <c r="J39" s="76" t="s">
        <v>27</v>
      </c>
      <c r="K39" s="111">
        <f>SUM(K9,K12,K15,K18,K21,K24,K27,K30,K33,K36)</f>
        <v>500</v>
      </c>
      <c r="L39" s="111">
        <f>SUM(L9,L12,L15,L18,L21,L24,L27,L30,L33,L36)</f>
        <v>1000000</v>
      </c>
      <c r="M39" s="387" t="s">
        <v>29</v>
      </c>
      <c r="N39" s="77"/>
      <c r="O39" s="387" t="s">
        <v>29</v>
      </c>
      <c r="P39" s="77"/>
      <c r="Q39" s="387" t="s">
        <v>29</v>
      </c>
      <c r="R39" s="77"/>
      <c r="S39" s="387" t="s">
        <v>29</v>
      </c>
    </row>
    <row r="40" spans="2:19" ht="13.5" customHeight="1" thickBot="1" x14ac:dyDescent="0.2">
      <c r="B40" s="375"/>
      <c r="C40" s="360"/>
      <c r="D40" s="428"/>
      <c r="E40" s="361"/>
      <c r="F40" s="383"/>
      <c r="G40" s="384"/>
      <c r="H40" s="388"/>
      <c r="I40" s="650"/>
      <c r="J40" s="78" t="s">
        <v>65</v>
      </c>
      <c r="K40" s="115">
        <f>SUM(K10,K13,K16,K19,K22,K25,K28,K31,K34,K37)</f>
        <v>0</v>
      </c>
      <c r="L40" s="115">
        <f>SUM(L10,L13,L16,L19,L22,L25,L28,L31,L34,L37)</f>
        <v>0</v>
      </c>
      <c r="M40" s="388"/>
      <c r="N40" s="79"/>
      <c r="O40" s="388"/>
      <c r="P40" s="79"/>
      <c r="Q40" s="388"/>
      <c r="R40" s="79"/>
      <c r="S40" s="388"/>
    </row>
    <row r="41" spans="2:19" x14ac:dyDescent="0.15">
      <c r="B41" s="430"/>
      <c r="C41" s="395"/>
      <c r="D41" s="429"/>
      <c r="E41" s="362"/>
      <c r="F41" s="385"/>
      <c r="G41" s="386"/>
      <c r="H41" s="389"/>
      <c r="I41" s="651"/>
      <c r="J41" s="90" t="s">
        <v>57</v>
      </c>
      <c r="K41" s="119">
        <f>K39+K40</f>
        <v>500</v>
      </c>
      <c r="L41" s="119">
        <f>L39+L40</f>
        <v>1000000</v>
      </c>
      <c r="M41" s="389"/>
      <c r="N41" s="80">
        <f>N39+N40</f>
        <v>0</v>
      </c>
      <c r="O41" s="389"/>
      <c r="P41" s="80">
        <f>P39+P40</f>
        <v>0</v>
      </c>
      <c r="Q41" s="389"/>
      <c r="R41" s="80">
        <f>R39+R40</f>
        <v>0</v>
      </c>
      <c r="S41" s="389"/>
    </row>
    <row r="42" spans="2:19" ht="156.75" customHeight="1" x14ac:dyDescent="0.15">
      <c r="B42" s="655" t="s">
        <v>230</v>
      </c>
      <c r="C42" s="486"/>
      <c r="D42" s="486"/>
      <c r="E42" s="486"/>
      <c r="F42" s="486"/>
      <c r="G42" s="486"/>
      <c r="H42" s="486"/>
      <c r="I42" s="486"/>
      <c r="J42" s="486"/>
      <c r="K42" s="486"/>
      <c r="L42" s="486"/>
      <c r="M42" s="486"/>
      <c r="N42" s="486"/>
      <c r="O42" s="486"/>
      <c r="P42" s="486"/>
      <c r="Q42" s="486"/>
      <c r="R42" s="486"/>
      <c r="S42" s="486"/>
    </row>
  </sheetData>
  <mergeCells count="127">
    <mergeCell ref="B42:S42"/>
    <mergeCell ref="M36:M38"/>
    <mergeCell ref="O36:O38"/>
    <mergeCell ref="Q36:Q38"/>
    <mergeCell ref="S36:S38"/>
    <mergeCell ref="B39:C41"/>
    <mergeCell ref="D39:D41"/>
    <mergeCell ref="E39:E41"/>
    <mergeCell ref="F39:G41"/>
    <mergeCell ref="H39:H41"/>
    <mergeCell ref="I39:I41"/>
    <mergeCell ref="S33:S35"/>
    <mergeCell ref="B36:B38"/>
    <mergeCell ref="C36:C38"/>
    <mergeCell ref="D36:D38"/>
    <mergeCell ref="E36:E38"/>
    <mergeCell ref="H36:H38"/>
    <mergeCell ref="I36:I38"/>
    <mergeCell ref="M39:M41"/>
    <mergeCell ref="O39:O41"/>
    <mergeCell ref="Q39:Q41"/>
    <mergeCell ref="S39:S41"/>
    <mergeCell ref="B33:B35"/>
    <mergeCell ref="C33:C35"/>
    <mergeCell ref="D33:D35"/>
    <mergeCell ref="E33:E35"/>
    <mergeCell ref="H33:H35"/>
    <mergeCell ref="I33:I35"/>
    <mergeCell ref="M33:M35"/>
    <mergeCell ref="O33:O35"/>
    <mergeCell ref="Q33:Q35"/>
    <mergeCell ref="S27:S29"/>
    <mergeCell ref="B30:B32"/>
    <mergeCell ref="C30:C32"/>
    <mergeCell ref="D30:D32"/>
    <mergeCell ref="E30:E32"/>
    <mergeCell ref="H30:H32"/>
    <mergeCell ref="I30:I32"/>
    <mergeCell ref="M30:M32"/>
    <mergeCell ref="O30:O32"/>
    <mergeCell ref="Q30:Q32"/>
    <mergeCell ref="S30:S32"/>
    <mergeCell ref="B27:B29"/>
    <mergeCell ref="C27:C29"/>
    <mergeCell ref="D27:D29"/>
    <mergeCell ref="E27:E29"/>
    <mergeCell ref="H27:H29"/>
    <mergeCell ref="I27:I29"/>
    <mergeCell ref="M27:M29"/>
    <mergeCell ref="O27:O29"/>
    <mergeCell ref="Q27:Q29"/>
    <mergeCell ref="S21:S23"/>
    <mergeCell ref="B24:B26"/>
    <mergeCell ref="C24:C26"/>
    <mergeCell ref="D24:D26"/>
    <mergeCell ref="E24:E26"/>
    <mergeCell ref="H24:H26"/>
    <mergeCell ref="I24:I26"/>
    <mergeCell ref="M24:M26"/>
    <mergeCell ref="O24:O26"/>
    <mergeCell ref="Q24:Q26"/>
    <mergeCell ref="S24:S26"/>
    <mergeCell ref="B21:B23"/>
    <mergeCell ref="C21:C23"/>
    <mergeCell ref="D21:D23"/>
    <mergeCell ref="E21:E23"/>
    <mergeCell ref="H21:H23"/>
    <mergeCell ref="I21:I23"/>
    <mergeCell ref="M21:M23"/>
    <mergeCell ref="O21:O23"/>
    <mergeCell ref="Q21:Q23"/>
    <mergeCell ref="S15:S17"/>
    <mergeCell ref="B18:B20"/>
    <mergeCell ref="C18:C20"/>
    <mergeCell ref="D18:D20"/>
    <mergeCell ref="E18:E20"/>
    <mergeCell ref="H18:H20"/>
    <mergeCell ref="I18:I20"/>
    <mergeCell ref="M18:M20"/>
    <mergeCell ref="O18:O20"/>
    <mergeCell ref="Q18:Q20"/>
    <mergeCell ref="S18:S20"/>
    <mergeCell ref="B15:B17"/>
    <mergeCell ref="C15:C17"/>
    <mergeCell ref="D15:D17"/>
    <mergeCell ref="E15:E17"/>
    <mergeCell ref="H15:H17"/>
    <mergeCell ref="I15:I17"/>
    <mergeCell ref="M15:M17"/>
    <mergeCell ref="O15:O17"/>
    <mergeCell ref="Q15:Q17"/>
    <mergeCell ref="M9:M11"/>
    <mergeCell ref="O9:O11"/>
    <mergeCell ref="Q9:Q11"/>
    <mergeCell ref="S9:S11"/>
    <mergeCell ref="B12:B14"/>
    <mergeCell ref="C12:C14"/>
    <mergeCell ref="D12:D14"/>
    <mergeCell ref="E12:E14"/>
    <mergeCell ref="H12:H14"/>
    <mergeCell ref="I12:I14"/>
    <mergeCell ref="B9:B11"/>
    <mergeCell ref="C9:C11"/>
    <mergeCell ref="D9:D11"/>
    <mergeCell ref="E9:E11"/>
    <mergeCell ref="H9:H11"/>
    <mergeCell ref="I9:I11"/>
    <mergeCell ref="M12:M14"/>
    <mergeCell ref="O12:O14"/>
    <mergeCell ref="Q12:Q14"/>
    <mergeCell ref="S12:S14"/>
    <mergeCell ref="L5:L8"/>
    <mergeCell ref="M5:R6"/>
    <mergeCell ref="S5:S8"/>
    <mergeCell ref="M7:N7"/>
    <mergeCell ref="O7:P7"/>
    <mergeCell ref="Q7:R7"/>
    <mergeCell ref="B2:S2"/>
    <mergeCell ref="B4:S4"/>
    <mergeCell ref="B5:B8"/>
    <mergeCell ref="C5:C8"/>
    <mergeCell ref="D5:D8"/>
    <mergeCell ref="E5:E8"/>
    <mergeCell ref="F5:G8"/>
    <mergeCell ref="H5:H8"/>
    <mergeCell ref="I5:I8"/>
    <mergeCell ref="J5:K8"/>
  </mergeCells>
  <phoneticPr fontId="2"/>
  <pageMargins left="0.70866141732283472" right="0.70866141732283472" top="0.74803149606299213" bottom="0.74803149606299213" header="0.31496062992125984" footer="0.31496062992125984"/>
  <pageSetup paperSize="8" scale="97"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2DF54-ABC1-4525-9875-D18573C0DB55}">
  <sheetPr>
    <tabColor rgb="FFCCFFFF"/>
    <pageSetUpPr fitToPage="1"/>
  </sheetPr>
  <dimension ref="A1:O42"/>
  <sheetViews>
    <sheetView zoomScale="70" zoomScaleNormal="70" workbookViewId="0"/>
  </sheetViews>
  <sheetFormatPr defaultColWidth="5.625" defaultRowHeight="13.5" x14ac:dyDescent="0.15"/>
  <cols>
    <col min="1" max="1" width="3.5" customWidth="1"/>
    <col min="2" max="2" width="6.625" customWidth="1"/>
    <col min="3" max="3" width="25.625" customWidth="1"/>
    <col min="4" max="4" width="35.625" customWidth="1"/>
    <col min="5" max="5" width="25.625" customWidth="1"/>
    <col min="6" max="6" width="3.125" customWidth="1"/>
    <col min="7" max="7" width="17.625" customWidth="1"/>
    <col min="8" max="8" width="10" customWidth="1"/>
    <col min="9" max="9" width="15.625" customWidth="1"/>
    <col min="10" max="11" width="10.625" customWidth="1"/>
    <col min="12" max="12" width="15.625" customWidth="1"/>
    <col min="13" max="13" width="10.5" style="137" bestFit="1" customWidth="1"/>
    <col min="14" max="14" width="13.5" customWidth="1"/>
  </cols>
  <sheetData>
    <row r="1" spans="1:14" ht="31.5" customHeight="1" x14ac:dyDescent="0.15">
      <c r="A1" t="s">
        <v>104</v>
      </c>
    </row>
    <row r="2" spans="1:14" ht="22.5" customHeight="1" x14ac:dyDescent="0.15">
      <c r="B2" s="398"/>
      <c r="C2" s="398"/>
      <c r="D2" s="398"/>
      <c r="E2" s="398"/>
      <c r="F2" s="398"/>
      <c r="G2" s="398"/>
      <c r="H2" s="398"/>
      <c r="I2" s="398"/>
      <c r="J2" s="398"/>
      <c r="K2" s="398"/>
      <c r="L2" s="398"/>
      <c r="M2" s="398"/>
      <c r="N2" s="398"/>
    </row>
    <row r="3" spans="1:14" ht="14.25" x14ac:dyDescent="0.15">
      <c r="B3" s="92"/>
      <c r="C3" s="92"/>
      <c r="D3" s="92"/>
      <c r="E3" s="92"/>
      <c r="F3" s="92"/>
      <c r="G3" s="121"/>
      <c r="H3" s="121"/>
      <c r="I3" s="105" t="s">
        <v>67</v>
      </c>
      <c r="J3" s="105"/>
      <c r="K3" s="107"/>
      <c r="L3" s="107"/>
      <c r="M3" s="107"/>
      <c r="N3" s="107"/>
    </row>
    <row r="4" spans="1:14" x14ac:dyDescent="0.15">
      <c r="B4" s="38" t="s">
        <v>218</v>
      </c>
      <c r="C4" s="92"/>
      <c r="D4" s="92"/>
      <c r="E4" s="92"/>
      <c r="F4" s="92"/>
      <c r="G4" s="92"/>
      <c r="H4" s="92"/>
      <c r="I4" s="92"/>
      <c r="J4" s="92"/>
      <c r="K4" s="92"/>
      <c r="L4" s="92"/>
      <c r="M4" s="136"/>
      <c r="N4" s="92"/>
    </row>
    <row r="5" spans="1:14" ht="12" customHeight="1" x14ac:dyDescent="0.15">
      <c r="B5" s="399" t="s">
        <v>51</v>
      </c>
      <c r="C5" s="396" t="s">
        <v>66</v>
      </c>
      <c r="D5" s="396" t="s">
        <v>70</v>
      </c>
      <c r="E5" s="396" t="s">
        <v>73</v>
      </c>
      <c r="F5" s="401" t="s">
        <v>82</v>
      </c>
      <c r="G5" s="402"/>
      <c r="H5" s="396" t="s">
        <v>52</v>
      </c>
      <c r="I5" s="440" t="s">
        <v>102</v>
      </c>
      <c r="J5" s="440" t="s">
        <v>103</v>
      </c>
      <c r="K5" s="443"/>
      <c r="L5" s="401" t="s">
        <v>195</v>
      </c>
      <c r="M5" s="412" t="s">
        <v>190</v>
      </c>
      <c r="N5" s="396" t="s">
        <v>54</v>
      </c>
    </row>
    <row r="6" spans="1:14" ht="12" customHeight="1" x14ac:dyDescent="0.15">
      <c r="B6" s="399"/>
      <c r="C6" s="400"/>
      <c r="D6" s="400"/>
      <c r="E6" s="400"/>
      <c r="F6" s="403"/>
      <c r="G6" s="404"/>
      <c r="H6" s="400"/>
      <c r="I6" s="441"/>
      <c r="J6" s="441"/>
      <c r="K6" s="444"/>
      <c r="L6" s="403"/>
      <c r="M6" s="409"/>
      <c r="N6" s="400"/>
    </row>
    <row r="7" spans="1:14" ht="12" customHeight="1" x14ac:dyDescent="0.15">
      <c r="B7" s="399"/>
      <c r="C7" s="400"/>
      <c r="D7" s="400"/>
      <c r="E7" s="400"/>
      <c r="F7" s="403"/>
      <c r="G7" s="404"/>
      <c r="H7" s="400"/>
      <c r="I7" s="441"/>
      <c r="J7" s="441"/>
      <c r="K7" s="444"/>
      <c r="L7" s="403"/>
      <c r="M7" s="409"/>
      <c r="N7" s="400"/>
    </row>
    <row r="8" spans="1:14" ht="12" customHeight="1" x14ac:dyDescent="0.15">
      <c r="B8" s="399"/>
      <c r="C8" s="397"/>
      <c r="D8" s="397"/>
      <c r="E8" s="397"/>
      <c r="F8" s="403"/>
      <c r="G8" s="404"/>
      <c r="H8" s="397"/>
      <c r="I8" s="442"/>
      <c r="J8" s="442"/>
      <c r="K8" s="445"/>
      <c r="L8" s="405"/>
      <c r="M8" s="410"/>
      <c r="N8" s="397"/>
    </row>
    <row r="9" spans="1:14" x14ac:dyDescent="0.15">
      <c r="B9" s="360">
        <v>1</v>
      </c>
      <c r="C9" s="600" t="s">
        <v>136</v>
      </c>
      <c r="D9" s="600" t="s">
        <v>153</v>
      </c>
      <c r="E9" s="600" t="s">
        <v>154</v>
      </c>
      <c r="F9" s="108"/>
      <c r="G9" s="109"/>
      <c r="H9" s="606">
        <v>2</v>
      </c>
      <c r="I9" s="649">
        <v>100</v>
      </c>
      <c r="J9" s="656">
        <v>60</v>
      </c>
      <c r="K9" s="657"/>
      <c r="L9" s="657">
        <f>2200*J9</f>
        <v>132000</v>
      </c>
      <c r="M9" s="617">
        <v>132000</v>
      </c>
      <c r="N9" s="603"/>
    </row>
    <row r="10" spans="1:14" x14ac:dyDescent="0.15">
      <c r="B10" s="361"/>
      <c r="C10" s="601"/>
      <c r="D10" s="601"/>
      <c r="E10" s="601"/>
      <c r="F10" s="112" t="s">
        <v>155</v>
      </c>
      <c r="G10" s="113" t="s">
        <v>56</v>
      </c>
      <c r="H10" s="607"/>
      <c r="I10" s="650"/>
      <c r="J10" s="658"/>
      <c r="K10" s="659"/>
      <c r="L10" s="659"/>
      <c r="M10" s="618"/>
      <c r="N10" s="604"/>
    </row>
    <row r="11" spans="1:14" x14ac:dyDescent="0.15">
      <c r="B11" s="361"/>
      <c r="C11" s="601"/>
      <c r="D11" s="601"/>
      <c r="E11" s="601"/>
      <c r="F11" s="116"/>
      <c r="G11" s="117"/>
      <c r="H11" s="608"/>
      <c r="I11" s="651"/>
      <c r="J11" s="660"/>
      <c r="K11" s="661"/>
      <c r="L11" s="661"/>
      <c r="M11" s="619"/>
      <c r="N11" s="605"/>
    </row>
    <row r="12" spans="1:14" x14ac:dyDescent="0.15">
      <c r="B12" s="395">
        <v>2</v>
      </c>
      <c r="C12" s="395"/>
      <c r="D12" s="395"/>
      <c r="E12" s="395"/>
      <c r="F12" s="93"/>
      <c r="G12" s="40"/>
      <c r="H12" s="392"/>
      <c r="I12" s="652"/>
      <c r="J12" s="662"/>
      <c r="K12" s="663"/>
      <c r="L12" s="663"/>
      <c r="M12" s="413"/>
      <c r="N12" s="369"/>
    </row>
    <row r="13" spans="1:14" x14ac:dyDescent="0.15">
      <c r="B13" s="395"/>
      <c r="C13" s="395"/>
      <c r="D13" s="395"/>
      <c r="E13" s="395"/>
      <c r="F13" s="41" t="s">
        <v>55</v>
      </c>
      <c r="G13" s="42" t="s">
        <v>56</v>
      </c>
      <c r="H13" s="393"/>
      <c r="I13" s="653"/>
      <c r="J13" s="664"/>
      <c r="K13" s="665"/>
      <c r="L13" s="665"/>
      <c r="M13" s="414"/>
      <c r="N13" s="370"/>
    </row>
    <row r="14" spans="1:14" x14ac:dyDescent="0.15">
      <c r="B14" s="395"/>
      <c r="C14" s="395"/>
      <c r="D14" s="395"/>
      <c r="E14" s="395"/>
      <c r="F14" s="43"/>
      <c r="G14" s="44"/>
      <c r="H14" s="394"/>
      <c r="I14" s="654"/>
      <c r="J14" s="666"/>
      <c r="K14" s="667"/>
      <c r="L14" s="667"/>
      <c r="M14" s="415"/>
      <c r="N14" s="371"/>
    </row>
    <row r="15" spans="1:14" x14ac:dyDescent="0.15">
      <c r="B15" s="395">
        <v>3</v>
      </c>
      <c r="C15" s="395"/>
      <c r="D15" s="395"/>
      <c r="E15" s="395"/>
      <c r="F15" s="93"/>
      <c r="G15" s="40"/>
      <c r="H15" s="392"/>
      <c r="I15" s="652"/>
      <c r="J15" s="662"/>
      <c r="K15" s="663"/>
      <c r="L15" s="663"/>
      <c r="M15" s="413"/>
      <c r="N15" s="369"/>
    </row>
    <row r="16" spans="1:14" x14ac:dyDescent="0.15">
      <c r="B16" s="395"/>
      <c r="C16" s="395"/>
      <c r="D16" s="395"/>
      <c r="E16" s="395"/>
      <c r="F16" s="41" t="s">
        <v>55</v>
      </c>
      <c r="G16" s="42" t="s">
        <v>56</v>
      </c>
      <c r="H16" s="393"/>
      <c r="I16" s="653"/>
      <c r="J16" s="664"/>
      <c r="K16" s="665"/>
      <c r="L16" s="665"/>
      <c r="M16" s="414"/>
      <c r="N16" s="370"/>
    </row>
    <row r="17" spans="2:14" x14ac:dyDescent="0.15">
      <c r="B17" s="395"/>
      <c r="C17" s="395"/>
      <c r="D17" s="395"/>
      <c r="E17" s="395"/>
      <c r="F17" s="43"/>
      <c r="G17" s="44"/>
      <c r="H17" s="394"/>
      <c r="I17" s="654"/>
      <c r="J17" s="666"/>
      <c r="K17" s="667"/>
      <c r="L17" s="667"/>
      <c r="M17" s="415"/>
      <c r="N17" s="371"/>
    </row>
    <row r="18" spans="2:14" x14ac:dyDescent="0.15">
      <c r="B18" s="395">
        <v>4</v>
      </c>
      <c r="C18" s="395"/>
      <c r="D18" s="395"/>
      <c r="E18" s="395"/>
      <c r="F18" s="93"/>
      <c r="G18" s="40"/>
      <c r="H18" s="392"/>
      <c r="I18" s="652"/>
      <c r="J18" s="662"/>
      <c r="K18" s="663"/>
      <c r="L18" s="663"/>
      <c r="M18" s="413"/>
      <c r="N18" s="369"/>
    </row>
    <row r="19" spans="2:14" x14ac:dyDescent="0.15">
      <c r="B19" s="395"/>
      <c r="C19" s="395"/>
      <c r="D19" s="395"/>
      <c r="E19" s="395"/>
      <c r="F19" s="41" t="s">
        <v>55</v>
      </c>
      <c r="G19" s="42" t="s">
        <v>56</v>
      </c>
      <c r="H19" s="393"/>
      <c r="I19" s="653"/>
      <c r="J19" s="664"/>
      <c r="K19" s="665"/>
      <c r="L19" s="665"/>
      <c r="M19" s="414"/>
      <c r="N19" s="370"/>
    </row>
    <row r="20" spans="2:14" x14ac:dyDescent="0.15">
      <c r="B20" s="395"/>
      <c r="C20" s="395"/>
      <c r="D20" s="395"/>
      <c r="E20" s="395"/>
      <c r="F20" s="43"/>
      <c r="G20" s="44"/>
      <c r="H20" s="394"/>
      <c r="I20" s="654"/>
      <c r="J20" s="666"/>
      <c r="K20" s="667"/>
      <c r="L20" s="667"/>
      <c r="M20" s="415"/>
      <c r="N20" s="371"/>
    </row>
    <row r="21" spans="2:14" x14ac:dyDescent="0.15">
      <c r="B21" s="395">
        <v>5</v>
      </c>
      <c r="C21" s="395"/>
      <c r="D21" s="395"/>
      <c r="E21" s="395"/>
      <c r="F21" s="93"/>
      <c r="G21" s="40"/>
      <c r="H21" s="392"/>
      <c r="I21" s="652"/>
      <c r="J21" s="662"/>
      <c r="K21" s="663"/>
      <c r="L21" s="663"/>
      <c r="M21" s="413"/>
      <c r="N21" s="369"/>
    </row>
    <row r="22" spans="2:14" x14ac:dyDescent="0.15">
      <c r="B22" s="395"/>
      <c r="C22" s="395"/>
      <c r="D22" s="395"/>
      <c r="E22" s="395"/>
      <c r="F22" s="41" t="s">
        <v>55</v>
      </c>
      <c r="G22" s="42" t="s">
        <v>56</v>
      </c>
      <c r="H22" s="393"/>
      <c r="I22" s="653"/>
      <c r="J22" s="664"/>
      <c r="K22" s="665"/>
      <c r="L22" s="665"/>
      <c r="M22" s="414"/>
      <c r="N22" s="370"/>
    </row>
    <row r="23" spans="2:14" x14ac:dyDescent="0.15">
      <c r="B23" s="395"/>
      <c r="C23" s="395"/>
      <c r="D23" s="395"/>
      <c r="E23" s="395"/>
      <c r="F23" s="43"/>
      <c r="G23" s="44"/>
      <c r="H23" s="394"/>
      <c r="I23" s="654"/>
      <c r="J23" s="666"/>
      <c r="K23" s="667"/>
      <c r="L23" s="667"/>
      <c r="M23" s="415"/>
      <c r="N23" s="371"/>
    </row>
    <row r="24" spans="2:14" x14ac:dyDescent="0.15">
      <c r="B24" s="395">
        <v>6</v>
      </c>
      <c r="C24" s="395"/>
      <c r="D24" s="395"/>
      <c r="E24" s="395"/>
      <c r="F24" s="93"/>
      <c r="G24" s="40"/>
      <c r="H24" s="392"/>
      <c r="I24" s="652"/>
      <c r="J24" s="662"/>
      <c r="K24" s="663"/>
      <c r="L24" s="663"/>
      <c r="M24" s="413"/>
      <c r="N24" s="369"/>
    </row>
    <row r="25" spans="2:14" x14ac:dyDescent="0.15">
      <c r="B25" s="395"/>
      <c r="C25" s="395"/>
      <c r="D25" s="395"/>
      <c r="E25" s="395"/>
      <c r="F25" s="41" t="s">
        <v>55</v>
      </c>
      <c r="G25" s="42" t="s">
        <v>56</v>
      </c>
      <c r="H25" s="393"/>
      <c r="I25" s="653"/>
      <c r="J25" s="664"/>
      <c r="K25" s="665"/>
      <c r="L25" s="665"/>
      <c r="M25" s="414"/>
      <c r="N25" s="370"/>
    </row>
    <row r="26" spans="2:14" x14ac:dyDescent="0.15">
      <c r="B26" s="395"/>
      <c r="C26" s="395"/>
      <c r="D26" s="395"/>
      <c r="E26" s="395"/>
      <c r="F26" s="43"/>
      <c r="G26" s="44"/>
      <c r="H26" s="394"/>
      <c r="I26" s="654"/>
      <c r="J26" s="666"/>
      <c r="K26" s="667"/>
      <c r="L26" s="667"/>
      <c r="M26" s="415"/>
      <c r="N26" s="371"/>
    </row>
    <row r="27" spans="2:14" x14ac:dyDescent="0.15">
      <c r="B27" s="395">
        <v>7</v>
      </c>
      <c r="C27" s="395"/>
      <c r="D27" s="395"/>
      <c r="E27" s="395"/>
      <c r="F27" s="93"/>
      <c r="G27" s="40"/>
      <c r="H27" s="392"/>
      <c r="I27" s="652"/>
      <c r="J27" s="662"/>
      <c r="K27" s="663"/>
      <c r="L27" s="663"/>
      <c r="M27" s="413"/>
      <c r="N27" s="369"/>
    </row>
    <row r="28" spans="2:14" x14ac:dyDescent="0.15">
      <c r="B28" s="395"/>
      <c r="C28" s="395"/>
      <c r="D28" s="395"/>
      <c r="E28" s="395"/>
      <c r="F28" s="41" t="s">
        <v>55</v>
      </c>
      <c r="G28" s="42" t="s">
        <v>56</v>
      </c>
      <c r="H28" s="393"/>
      <c r="I28" s="653"/>
      <c r="J28" s="664"/>
      <c r="K28" s="665"/>
      <c r="L28" s="665"/>
      <c r="M28" s="414"/>
      <c r="N28" s="370"/>
    </row>
    <row r="29" spans="2:14" x14ac:dyDescent="0.15">
      <c r="B29" s="395"/>
      <c r="C29" s="395"/>
      <c r="D29" s="395"/>
      <c r="E29" s="395"/>
      <c r="F29" s="43"/>
      <c r="G29" s="44"/>
      <c r="H29" s="394"/>
      <c r="I29" s="654"/>
      <c r="J29" s="666"/>
      <c r="K29" s="667"/>
      <c r="L29" s="667"/>
      <c r="M29" s="415"/>
      <c r="N29" s="371"/>
    </row>
    <row r="30" spans="2:14" x14ac:dyDescent="0.15">
      <c r="B30" s="395">
        <v>8</v>
      </c>
      <c r="C30" s="395"/>
      <c r="D30" s="395"/>
      <c r="E30" s="395"/>
      <c r="F30" s="93"/>
      <c r="G30" s="40"/>
      <c r="H30" s="392"/>
      <c r="I30" s="652"/>
      <c r="J30" s="662"/>
      <c r="K30" s="663"/>
      <c r="L30" s="663"/>
      <c r="M30" s="413"/>
      <c r="N30" s="369"/>
    </row>
    <row r="31" spans="2:14" x14ac:dyDescent="0.15">
      <c r="B31" s="395"/>
      <c r="C31" s="395"/>
      <c r="D31" s="395"/>
      <c r="E31" s="395"/>
      <c r="F31" s="41" t="s">
        <v>55</v>
      </c>
      <c r="G31" s="42" t="s">
        <v>56</v>
      </c>
      <c r="H31" s="393"/>
      <c r="I31" s="653"/>
      <c r="J31" s="664"/>
      <c r="K31" s="665"/>
      <c r="L31" s="665"/>
      <c r="M31" s="414"/>
      <c r="N31" s="370"/>
    </row>
    <row r="32" spans="2:14" x14ac:dyDescent="0.15">
      <c r="B32" s="395"/>
      <c r="C32" s="395"/>
      <c r="D32" s="395"/>
      <c r="E32" s="395"/>
      <c r="F32" s="43"/>
      <c r="G32" s="44"/>
      <c r="H32" s="394"/>
      <c r="I32" s="654"/>
      <c r="J32" s="666"/>
      <c r="K32" s="667"/>
      <c r="L32" s="667"/>
      <c r="M32" s="415"/>
      <c r="N32" s="371"/>
    </row>
    <row r="33" spans="2:15" x14ac:dyDescent="0.15">
      <c r="B33" s="395">
        <v>9</v>
      </c>
      <c r="C33" s="395"/>
      <c r="D33" s="395"/>
      <c r="E33" s="395"/>
      <c r="F33" s="93"/>
      <c r="G33" s="40"/>
      <c r="H33" s="392"/>
      <c r="I33" s="652"/>
      <c r="J33" s="662"/>
      <c r="K33" s="663"/>
      <c r="L33" s="663"/>
      <c r="M33" s="413"/>
      <c r="N33" s="369"/>
    </row>
    <row r="34" spans="2:15" x14ac:dyDescent="0.15">
      <c r="B34" s="395"/>
      <c r="C34" s="395"/>
      <c r="D34" s="395"/>
      <c r="E34" s="395"/>
      <c r="F34" s="41" t="s">
        <v>55</v>
      </c>
      <c r="G34" s="42" t="s">
        <v>56</v>
      </c>
      <c r="H34" s="393"/>
      <c r="I34" s="653"/>
      <c r="J34" s="664"/>
      <c r="K34" s="665"/>
      <c r="L34" s="665"/>
      <c r="M34" s="414"/>
      <c r="N34" s="370"/>
    </row>
    <row r="35" spans="2:15" x14ac:dyDescent="0.15">
      <c r="B35" s="395"/>
      <c r="C35" s="395"/>
      <c r="D35" s="395"/>
      <c r="E35" s="395"/>
      <c r="F35" s="43"/>
      <c r="G35" s="44"/>
      <c r="H35" s="394"/>
      <c r="I35" s="654"/>
      <c r="J35" s="666"/>
      <c r="K35" s="667"/>
      <c r="L35" s="667"/>
      <c r="M35" s="415"/>
      <c r="N35" s="371"/>
    </row>
    <row r="36" spans="2:15" x14ac:dyDescent="0.15">
      <c r="B36" s="395">
        <v>10</v>
      </c>
      <c r="C36" s="395"/>
      <c r="D36" s="395"/>
      <c r="E36" s="395"/>
      <c r="F36" s="93"/>
      <c r="G36" s="40"/>
      <c r="H36" s="392"/>
      <c r="I36" s="652"/>
      <c r="J36" s="662"/>
      <c r="K36" s="663"/>
      <c r="L36" s="663"/>
      <c r="M36" s="413"/>
      <c r="N36" s="369"/>
    </row>
    <row r="37" spans="2:15" x14ac:dyDescent="0.15">
      <c r="B37" s="395"/>
      <c r="C37" s="395"/>
      <c r="D37" s="395"/>
      <c r="E37" s="395"/>
      <c r="F37" s="41" t="s">
        <v>55</v>
      </c>
      <c r="G37" s="42" t="s">
        <v>56</v>
      </c>
      <c r="H37" s="393"/>
      <c r="I37" s="653"/>
      <c r="J37" s="664"/>
      <c r="K37" s="665"/>
      <c r="L37" s="665"/>
      <c r="M37" s="414"/>
      <c r="N37" s="370"/>
    </row>
    <row r="38" spans="2:15" x14ac:dyDescent="0.15">
      <c r="B38" s="395"/>
      <c r="C38" s="395"/>
      <c r="D38" s="395"/>
      <c r="E38" s="395"/>
      <c r="F38" s="43"/>
      <c r="G38" s="44"/>
      <c r="H38" s="394"/>
      <c r="I38" s="654"/>
      <c r="J38" s="666"/>
      <c r="K38" s="667"/>
      <c r="L38" s="667"/>
      <c r="M38" s="415"/>
      <c r="N38" s="371"/>
    </row>
    <row r="39" spans="2:15" ht="13.5" customHeight="1" x14ac:dyDescent="0.15">
      <c r="B39" s="375" t="s">
        <v>57</v>
      </c>
      <c r="C39" s="376"/>
      <c r="D39" s="360" t="s">
        <v>72</v>
      </c>
      <c r="E39" s="360" t="s">
        <v>72</v>
      </c>
      <c r="F39" s="381" t="s">
        <v>29</v>
      </c>
      <c r="G39" s="382"/>
      <c r="H39" s="387" t="s">
        <v>29</v>
      </c>
      <c r="I39" s="649">
        <f>SUM(I9:I38)</f>
        <v>100</v>
      </c>
      <c r="J39" s="656">
        <f>SUM(J9:J38)</f>
        <v>60</v>
      </c>
      <c r="K39" s="657">
        <f>SUM(K9:K38)</f>
        <v>0</v>
      </c>
      <c r="L39" s="657">
        <f>SUM(L9:L38)</f>
        <v>132000</v>
      </c>
      <c r="M39" s="413"/>
      <c r="N39" s="390" t="s">
        <v>29</v>
      </c>
    </row>
    <row r="40" spans="2:15" ht="13.5" customHeight="1" x14ac:dyDescent="0.15">
      <c r="B40" s="377"/>
      <c r="C40" s="489"/>
      <c r="D40" s="361"/>
      <c r="E40" s="361"/>
      <c r="F40" s="383"/>
      <c r="G40" s="384"/>
      <c r="H40" s="388"/>
      <c r="I40" s="650"/>
      <c r="J40" s="658"/>
      <c r="K40" s="659"/>
      <c r="L40" s="659"/>
      <c r="M40" s="414"/>
      <c r="N40" s="390"/>
    </row>
    <row r="41" spans="2:15" x14ac:dyDescent="0.15">
      <c r="B41" s="379"/>
      <c r="C41" s="380"/>
      <c r="D41" s="362"/>
      <c r="E41" s="362"/>
      <c r="F41" s="385"/>
      <c r="G41" s="386"/>
      <c r="H41" s="389"/>
      <c r="I41" s="651"/>
      <c r="J41" s="660"/>
      <c r="K41" s="661"/>
      <c r="L41" s="661"/>
      <c r="M41" s="415"/>
      <c r="N41" s="391"/>
    </row>
    <row r="42" spans="2:15" ht="126.75" customHeight="1" x14ac:dyDescent="0.15">
      <c r="B42" s="372" t="s">
        <v>231</v>
      </c>
      <c r="C42" s="373"/>
      <c r="D42" s="373"/>
      <c r="E42" s="373"/>
      <c r="F42" s="373"/>
      <c r="G42" s="373"/>
      <c r="H42" s="373"/>
      <c r="I42" s="373"/>
      <c r="J42" s="373"/>
      <c r="K42" s="373"/>
      <c r="L42" s="373"/>
      <c r="M42" s="373"/>
      <c r="N42" s="373"/>
      <c r="O42" s="373"/>
    </row>
  </sheetData>
  <mergeCells count="123">
    <mergeCell ref="B42:O42"/>
    <mergeCell ref="M5:M8"/>
    <mergeCell ref="M9:M11"/>
    <mergeCell ref="M12:M14"/>
    <mergeCell ref="M15:M17"/>
    <mergeCell ref="M18:M20"/>
    <mergeCell ref="M21:M23"/>
    <mergeCell ref="M24:M26"/>
    <mergeCell ref="M27:M29"/>
    <mergeCell ref="M30:M32"/>
    <mergeCell ref="M33:M35"/>
    <mergeCell ref="M36:M38"/>
    <mergeCell ref="M39:M41"/>
    <mergeCell ref="L39:L41"/>
    <mergeCell ref="N39:N41"/>
    <mergeCell ref="J36:K38"/>
    <mergeCell ref="L36:L38"/>
    <mergeCell ref="N36:N38"/>
    <mergeCell ref="B39:C41"/>
    <mergeCell ref="D39:D41"/>
    <mergeCell ref="E39:E41"/>
    <mergeCell ref="F39:G41"/>
    <mergeCell ref="H39:H41"/>
    <mergeCell ref="I39:I41"/>
    <mergeCell ref="J39:K41"/>
    <mergeCell ref="B36:B38"/>
    <mergeCell ref="C36:C38"/>
    <mergeCell ref="D36:D38"/>
    <mergeCell ref="E36:E38"/>
    <mergeCell ref="H36:H38"/>
    <mergeCell ref="I36:I38"/>
    <mergeCell ref="B33:B35"/>
    <mergeCell ref="C33:C35"/>
    <mergeCell ref="D33:D35"/>
    <mergeCell ref="E33:E35"/>
    <mergeCell ref="H33:H35"/>
    <mergeCell ref="I33:I35"/>
    <mergeCell ref="J33:K35"/>
    <mergeCell ref="L33:L35"/>
    <mergeCell ref="N33:N35"/>
    <mergeCell ref="B30:B32"/>
    <mergeCell ref="C30:C32"/>
    <mergeCell ref="D30:D32"/>
    <mergeCell ref="E30:E32"/>
    <mergeCell ref="H30:H32"/>
    <mergeCell ref="I30:I32"/>
    <mergeCell ref="J30:K32"/>
    <mergeCell ref="L30:L32"/>
    <mergeCell ref="N30:N32"/>
    <mergeCell ref="J24:K26"/>
    <mergeCell ref="L24:L26"/>
    <mergeCell ref="N24:N26"/>
    <mergeCell ref="B27:B29"/>
    <mergeCell ref="C27:C29"/>
    <mergeCell ref="D27:D29"/>
    <mergeCell ref="E27:E29"/>
    <mergeCell ref="H27:H29"/>
    <mergeCell ref="I27:I29"/>
    <mergeCell ref="J27:K29"/>
    <mergeCell ref="B24:B26"/>
    <mergeCell ref="C24:C26"/>
    <mergeCell ref="D24:D26"/>
    <mergeCell ref="E24:E26"/>
    <mergeCell ref="H24:H26"/>
    <mergeCell ref="I24:I26"/>
    <mergeCell ref="L27:L29"/>
    <mergeCell ref="N27:N29"/>
    <mergeCell ref="B21:B23"/>
    <mergeCell ref="C21:C23"/>
    <mergeCell ref="D21:D23"/>
    <mergeCell ref="E21:E23"/>
    <mergeCell ref="H21:H23"/>
    <mergeCell ref="I21:I23"/>
    <mergeCell ref="J21:K23"/>
    <mergeCell ref="L21:L23"/>
    <mergeCell ref="N21:N23"/>
    <mergeCell ref="B18:B20"/>
    <mergeCell ref="C18:C20"/>
    <mergeCell ref="D18:D20"/>
    <mergeCell ref="E18:E20"/>
    <mergeCell ref="H18:H20"/>
    <mergeCell ref="I18:I20"/>
    <mergeCell ref="J18:K20"/>
    <mergeCell ref="L18:L20"/>
    <mergeCell ref="N18:N20"/>
    <mergeCell ref="J12:K14"/>
    <mergeCell ref="L12:L14"/>
    <mergeCell ref="N12:N14"/>
    <mergeCell ref="B15:B17"/>
    <mergeCell ref="C15:C17"/>
    <mergeCell ref="D15:D17"/>
    <mergeCell ref="E15:E17"/>
    <mergeCell ref="H15:H17"/>
    <mergeCell ref="I15:I17"/>
    <mergeCell ref="J15:K17"/>
    <mergeCell ref="B12:B14"/>
    <mergeCell ref="C12:C14"/>
    <mergeCell ref="D12:D14"/>
    <mergeCell ref="E12:E14"/>
    <mergeCell ref="H12:H14"/>
    <mergeCell ref="I12:I14"/>
    <mergeCell ref="L15:L17"/>
    <mergeCell ref="N15:N17"/>
    <mergeCell ref="B9:B11"/>
    <mergeCell ref="C9:C11"/>
    <mergeCell ref="D9:D11"/>
    <mergeCell ref="E9:E11"/>
    <mergeCell ref="H9:H11"/>
    <mergeCell ref="I9:I11"/>
    <mergeCell ref="J9:K11"/>
    <mergeCell ref="L9:L11"/>
    <mergeCell ref="N9:N11"/>
    <mergeCell ref="B2:N2"/>
    <mergeCell ref="B5:B8"/>
    <mergeCell ref="C5:C8"/>
    <mergeCell ref="D5:D8"/>
    <mergeCell ref="E5:E8"/>
    <mergeCell ref="F5:G8"/>
    <mergeCell ref="H5:H8"/>
    <mergeCell ref="I5:I8"/>
    <mergeCell ref="J5:K8"/>
    <mergeCell ref="L5:L8"/>
    <mergeCell ref="N5:N8"/>
  </mergeCells>
  <phoneticPr fontId="2"/>
  <pageMargins left="0.70866141732283472" right="0.70866141732283472" top="0.74803149606299213" bottom="0.74803149606299213" header="0.31496062992125984" footer="0.31496062992125984"/>
  <pageSetup paperSize="8" scale="9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50"/>
  <sheetViews>
    <sheetView view="pageBreakPreview" zoomScale="80" zoomScaleNormal="100" zoomScaleSheetLayoutView="80" workbookViewId="0"/>
  </sheetViews>
  <sheetFormatPr defaultColWidth="2.25" defaultRowHeight="13.5" x14ac:dyDescent="0.15"/>
  <cols>
    <col min="1" max="1" width="2.5" style="15" bestFit="1" customWidth="1"/>
    <col min="2" max="16384" width="2.25" style="15"/>
  </cols>
  <sheetData>
    <row r="1" spans="1:58" x14ac:dyDescent="0.15">
      <c r="A1" s="85" t="s">
        <v>121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1:58" x14ac:dyDescent="0.15">
      <c r="A2" s="1"/>
      <c r="B2" s="16"/>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8"/>
      <c r="BF2" s="1"/>
    </row>
    <row r="3" spans="1:58" ht="14.25" customHeight="1" x14ac:dyDescent="0.15">
      <c r="A3" s="1"/>
      <c r="B3" s="172" t="s">
        <v>9</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4"/>
      <c r="BF3" s="1"/>
    </row>
    <row r="4" spans="1:58" ht="13.5" customHeight="1" x14ac:dyDescent="0.15">
      <c r="A4" s="1"/>
      <c r="B4" s="175"/>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4"/>
      <c r="BF4" s="1"/>
    </row>
    <row r="5" spans="1:58" ht="13.5" customHeight="1" x14ac:dyDescent="0.15">
      <c r="A5" s="1"/>
      <c r="B5" s="175"/>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4"/>
      <c r="BF5" s="1"/>
    </row>
    <row r="6" spans="1:58" ht="13.5" customHeight="1" x14ac:dyDescent="0.15">
      <c r="A6" s="1"/>
      <c r="B6" s="175"/>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4"/>
      <c r="BF6" s="1"/>
    </row>
    <row r="7" spans="1:58" ht="48.75" customHeight="1" x14ac:dyDescent="0.15">
      <c r="A7" s="1"/>
      <c r="B7" s="175"/>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4"/>
      <c r="BF7" s="1"/>
    </row>
    <row r="8" spans="1:58" x14ac:dyDescent="0.15">
      <c r="A8" s="1"/>
      <c r="B8" s="19"/>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20"/>
      <c r="BF8" s="1"/>
    </row>
    <row r="9" spans="1:58" x14ac:dyDescent="0.15">
      <c r="A9" s="1"/>
      <c r="B9" s="19"/>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20"/>
      <c r="BF9" s="1"/>
    </row>
    <row r="10" spans="1:58" x14ac:dyDescent="0.15">
      <c r="A10" s="1"/>
      <c r="B10" s="19"/>
      <c r="C10" s="1"/>
      <c r="D10" s="1"/>
      <c r="E10" s="1"/>
      <c r="F10" s="1"/>
      <c r="G10" s="176" t="s">
        <v>125</v>
      </c>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
      <c r="BB10" s="1"/>
      <c r="BC10" s="1"/>
      <c r="BD10" s="1"/>
      <c r="BE10" s="20"/>
      <c r="BF10" s="1"/>
    </row>
    <row r="11" spans="1:58" x14ac:dyDescent="0.15">
      <c r="A11" s="1"/>
      <c r="B11" s="19"/>
      <c r="C11" s="1"/>
      <c r="D11" s="1"/>
      <c r="E11" s="1"/>
      <c r="F11" s="1"/>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
      <c r="BB11" s="1"/>
      <c r="BC11" s="1"/>
      <c r="BD11" s="1"/>
      <c r="BE11" s="20"/>
      <c r="BF11" s="1"/>
    </row>
    <row r="12" spans="1:58" x14ac:dyDescent="0.15">
      <c r="A12" s="1"/>
      <c r="B12" s="19"/>
      <c r="C12" s="1"/>
      <c r="D12" s="1"/>
      <c r="E12" s="1"/>
      <c r="F12" s="1"/>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
      <c r="BB12" s="1"/>
      <c r="BC12" s="1"/>
      <c r="BD12" s="1"/>
      <c r="BE12" s="20"/>
      <c r="BF12" s="1"/>
    </row>
    <row r="13" spans="1:58" ht="13.5" customHeight="1" x14ac:dyDescent="0.15">
      <c r="A13" s="1"/>
      <c r="B13" s="19"/>
      <c r="C13" s="1"/>
      <c r="D13" s="1"/>
      <c r="E13" s="1"/>
      <c r="F13" s="1"/>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
      <c r="BB13" s="1"/>
      <c r="BC13" s="1"/>
      <c r="BD13" s="1"/>
      <c r="BE13" s="20"/>
      <c r="BF13" s="1"/>
    </row>
    <row r="14" spans="1:58" x14ac:dyDescent="0.15">
      <c r="A14" s="1"/>
      <c r="B14" s="19"/>
      <c r="C14" s="1"/>
      <c r="D14" s="1"/>
      <c r="E14" s="1"/>
      <c r="F14" s="1"/>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
      <c r="BB14" s="1"/>
      <c r="BC14" s="1"/>
      <c r="BD14" s="1"/>
      <c r="BE14" s="20"/>
      <c r="BF14" s="1"/>
    </row>
    <row r="15" spans="1:58" x14ac:dyDescent="0.15">
      <c r="A15" s="1"/>
      <c r="B15" s="19"/>
      <c r="C15" s="1"/>
      <c r="D15" s="1"/>
      <c r="E15" s="1"/>
      <c r="F15" s="1"/>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
      <c r="BB15" s="1"/>
      <c r="BC15" s="1"/>
      <c r="BD15" s="1"/>
      <c r="BE15" s="20"/>
      <c r="BF15" s="1"/>
    </row>
    <row r="16" spans="1:58" x14ac:dyDescent="0.15">
      <c r="A16" s="1"/>
      <c r="B16" s="19"/>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20"/>
      <c r="BF16" s="1"/>
    </row>
    <row r="17" spans="1:58" x14ac:dyDescent="0.15">
      <c r="A17" s="1"/>
      <c r="B17" s="19"/>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20"/>
      <c r="BF17" s="1"/>
    </row>
    <row r="18" spans="1:58" x14ac:dyDescent="0.15">
      <c r="A18" s="1"/>
      <c r="B18" s="19"/>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20"/>
      <c r="BF18" s="1"/>
    </row>
    <row r="19" spans="1:58" ht="13.5" customHeight="1" x14ac:dyDescent="0.15">
      <c r="A19" s="1"/>
      <c r="B19" s="19"/>
      <c r="C19" s="1"/>
      <c r="D19" s="1"/>
      <c r="E19" s="1"/>
      <c r="F19" s="1"/>
      <c r="G19" s="1"/>
      <c r="H19" s="1"/>
      <c r="I19" s="1"/>
      <c r="J19" s="1"/>
      <c r="K19" s="1"/>
      <c r="L19" s="164" t="s">
        <v>10</v>
      </c>
      <c r="M19" s="164"/>
      <c r="N19" s="164"/>
      <c r="O19" s="164"/>
      <c r="P19" s="164"/>
      <c r="Q19" s="164"/>
      <c r="R19" s="164"/>
      <c r="S19" s="164"/>
      <c r="T19" s="164"/>
      <c r="U19" s="164"/>
      <c r="V19" s="164"/>
      <c r="W19" s="164" t="s">
        <v>11</v>
      </c>
      <c r="X19" s="164"/>
      <c r="Y19" s="164"/>
      <c r="Z19" s="164"/>
      <c r="AA19" s="177">
        <v>2</v>
      </c>
      <c r="AB19" s="177"/>
      <c r="AC19" s="177"/>
      <c r="AD19" s="164" t="s">
        <v>12</v>
      </c>
      <c r="AE19" s="164"/>
      <c r="AF19" s="164"/>
      <c r="AG19" s="164"/>
      <c r="AH19" s="179"/>
      <c r="AI19" s="180"/>
      <c r="AJ19" s="180"/>
      <c r="AK19" s="180"/>
      <c r="AL19" s="180"/>
      <c r="AM19" s="180"/>
      <c r="AN19" s="180"/>
      <c r="AO19" s="1"/>
      <c r="AP19" s="1"/>
      <c r="AQ19" s="1"/>
      <c r="AR19" s="1"/>
      <c r="AS19" s="1"/>
      <c r="AT19" s="1"/>
      <c r="AU19" s="1"/>
      <c r="AV19" s="1"/>
      <c r="AW19" s="1"/>
      <c r="AX19" s="1"/>
      <c r="AY19" s="1"/>
      <c r="AZ19" s="1"/>
      <c r="BA19" s="1"/>
      <c r="BB19" s="1"/>
      <c r="BC19" s="1"/>
      <c r="BD19" s="1"/>
      <c r="BE19" s="20"/>
      <c r="BF19" s="1"/>
    </row>
    <row r="20" spans="1:58" ht="13.5" customHeight="1" x14ac:dyDescent="0.15">
      <c r="A20" s="1"/>
      <c r="B20" s="19"/>
      <c r="C20" s="1"/>
      <c r="D20" s="1"/>
      <c r="E20" s="1"/>
      <c r="F20" s="1"/>
      <c r="G20" s="1"/>
      <c r="H20" s="1"/>
      <c r="I20" s="1"/>
      <c r="J20" s="1"/>
      <c r="K20" s="1"/>
      <c r="L20" s="166"/>
      <c r="M20" s="166"/>
      <c r="N20" s="166"/>
      <c r="O20" s="166"/>
      <c r="P20" s="166"/>
      <c r="Q20" s="166"/>
      <c r="R20" s="166"/>
      <c r="S20" s="166"/>
      <c r="T20" s="166"/>
      <c r="U20" s="166"/>
      <c r="V20" s="166"/>
      <c r="W20" s="166"/>
      <c r="X20" s="166"/>
      <c r="Y20" s="166"/>
      <c r="Z20" s="166"/>
      <c r="AA20" s="178"/>
      <c r="AB20" s="178"/>
      <c r="AC20" s="178"/>
      <c r="AD20" s="166"/>
      <c r="AE20" s="166"/>
      <c r="AF20" s="166"/>
      <c r="AG20" s="166"/>
      <c r="AH20" s="181"/>
      <c r="AI20" s="181"/>
      <c r="AJ20" s="181"/>
      <c r="AK20" s="181"/>
      <c r="AL20" s="181"/>
      <c r="AM20" s="181"/>
      <c r="AN20" s="181"/>
      <c r="AO20" s="1"/>
      <c r="AP20" s="1"/>
      <c r="AQ20" s="1"/>
      <c r="AR20" s="1"/>
      <c r="AS20" s="1"/>
      <c r="AT20" s="1"/>
      <c r="AU20" s="1"/>
      <c r="AV20" s="1"/>
      <c r="AW20" s="1"/>
      <c r="AX20" s="1"/>
      <c r="AY20" s="1"/>
      <c r="AZ20" s="1"/>
      <c r="BA20" s="1"/>
      <c r="BB20" s="1"/>
      <c r="BC20" s="1"/>
      <c r="BD20" s="1"/>
      <c r="BE20" s="20"/>
      <c r="BF20" s="1"/>
    </row>
    <row r="21" spans="1:58" x14ac:dyDescent="0.15">
      <c r="A21" s="1"/>
      <c r="B21" s="19"/>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20"/>
      <c r="BF21" s="1"/>
    </row>
    <row r="22" spans="1:58" ht="13.5" customHeight="1" x14ac:dyDescent="0.15">
      <c r="A22" s="1"/>
      <c r="B22" s="19"/>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20"/>
      <c r="BF22" s="1"/>
    </row>
    <row r="23" spans="1:58" ht="13.5" customHeight="1" x14ac:dyDescent="0.15">
      <c r="A23" s="1"/>
      <c r="B23" s="19"/>
      <c r="C23" s="1"/>
      <c r="D23" s="1"/>
      <c r="E23" s="1"/>
      <c r="F23" s="1"/>
      <c r="G23" s="164" t="s">
        <v>165</v>
      </c>
      <c r="H23" s="164"/>
      <c r="I23" s="164"/>
      <c r="J23" s="164"/>
      <c r="K23" s="164"/>
      <c r="L23" s="164"/>
      <c r="M23" s="165"/>
      <c r="N23" s="165"/>
      <c r="O23" s="165"/>
      <c r="P23" s="165"/>
      <c r="Q23" s="165"/>
      <c r="R23" s="165"/>
      <c r="S23" s="165"/>
      <c r="T23" s="165"/>
      <c r="U23" s="165"/>
      <c r="V23" s="23"/>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
      <c r="AV23" s="1"/>
      <c r="AW23" s="1"/>
      <c r="AX23" s="1"/>
      <c r="AY23" s="1"/>
      <c r="AZ23" s="1"/>
      <c r="BA23" s="1"/>
      <c r="BB23" s="1"/>
      <c r="BC23" s="1"/>
      <c r="BD23" s="1"/>
      <c r="BE23" s="20"/>
      <c r="BF23" s="1"/>
    </row>
    <row r="24" spans="1:58" ht="13.5" customHeight="1" x14ac:dyDescent="0.15">
      <c r="A24" s="1"/>
      <c r="B24" s="19"/>
      <c r="C24" s="1"/>
      <c r="D24" s="1"/>
      <c r="E24" s="1"/>
      <c r="F24" s="1"/>
      <c r="G24" s="166"/>
      <c r="H24" s="166"/>
      <c r="I24" s="166"/>
      <c r="J24" s="166"/>
      <c r="K24" s="166"/>
      <c r="L24" s="166"/>
      <c r="M24" s="167"/>
      <c r="N24" s="167"/>
      <c r="O24" s="167"/>
      <c r="P24" s="167"/>
      <c r="Q24" s="167"/>
      <c r="R24" s="167"/>
      <c r="S24" s="167"/>
      <c r="T24" s="167"/>
      <c r="U24" s="167"/>
      <c r="V24" s="24"/>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
      <c r="AV24" s="1"/>
      <c r="AW24" s="1"/>
      <c r="AX24" s="1"/>
      <c r="AY24" s="1"/>
      <c r="AZ24" s="1"/>
      <c r="BA24" s="1"/>
      <c r="BB24" s="1"/>
      <c r="BC24" s="1"/>
      <c r="BD24" s="1"/>
      <c r="BE24" s="20"/>
      <c r="BF24" s="1"/>
    </row>
    <row r="25" spans="1:58" x14ac:dyDescent="0.15">
      <c r="A25" s="1"/>
      <c r="B25" s="19"/>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20"/>
      <c r="BF25" s="1"/>
    </row>
    <row r="26" spans="1:58" ht="13.5" customHeight="1" x14ac:dyDescent="0.15">
      <c r="A26" s="1"/>
      <c r="B26" s="19"/>
      <c r="C26" s="1"/>
      <c r="D26" s="1"/>
      <c r="E26" s="1"/>
      <c r="F26" s="1"/>
      <c r="G26" s="2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20"/>
      <c r="BF26" s="1"/>
    </row>
    <row r="27" spans="1:58" ht="13.5" customHeight="1" x14ac:dyDescent="0.15">
      <c r="A27" s="1"/>
      <c r="B27" s="19"/>
      <c r="C27" s="1"/>
      <c r="D27" s="1"/>
      <c r="E27" s="1"/>
      <c r="F27" s="1"/>
      <c r="G27" s="164" t="s">
        <v>13</v>
      </c>
      <c r="H27" s="164"/>
      <c r="I27" s="164"/>
      <c r="J27" s="164"/>
      <c r="K27" s="164"/>
      <c r="L27" s="164"/>
      <c r="M27" s="164"/>
      <c r="N27" s="164"/>
      <c r="O27" s="164"/>
      <c r="P27" s="164"/>
      <c r="Q27" s="164"/>
      <c r="R27" s="164"/>
      <c r="S27" s="164"/>
      <c r="T27" s="164"/>
      <c r="U27" s="164"/>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
      <c r="AV27" s="1"/>
      <c r="AW27" s="1"/>
      <c r="AX27" s="1"/>
      <c r="AY27" s="1"/>
      <c r="AZ27" s="1"/>
      <c r="BA27" s="1"/>
      <c r="BB27" s="1"/>
      <c r="BC27" s="1"/>
      <c r="BD27" s="1"/>
      <c r="BE27" s="20"/>
      <c r="BF27" s="1"/>
    </row>
    <row r="28" spans="1:58" ht="13.5" customHeight="1" x14ac:dyDescent="0.15">
      <c r="A28" s="1"/>
      <c r="B28" s="19"/>
      <c r="C28" s="1"/>
      <c r="D28" s="1"/>
      <c r="E28" s="1"/>
      <c r="F28" s="1"/>
      <c r="G28" s="166"/>
      <c r="H28" s="166"/>
      <c r="I28" s="166"/>
      <c r="J28" s="166"/>
      <c r="K28" s="166"/>
      <c r="L28" s="166"/>
      <c r="M28" s="166"/>
      <c r="N28" s="166"/>
      <c r="O28" s="166"/>
      <c r="P28" s="166"/>
      <c r="Q28" s="166"/>
      <c r="R28" s="166"/>
      <c r="S28" s="166"/>
      <c r="T28" s="166"/>
      <c r="U28" s="166"/>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
      <c r="AV28" s="1"/>
      <c r="AW28" s="1"/>
      <c r="AX28" s="1"/>
      <c r="AY28" s="1"/>
      <c r="AZ28" s="1"/>
      <c r="BA28" s="1"/>
      <c r="BB28" s="1"/>
      <c r="BC28" s="1"/>
      <c r="BD28" s="1"/>
      <c r="BE28" s="20"/>
      <c r="BF28" s="1"/>
    </row>
    <row r="29" spans="1:58" x14ac:dyDescent="0.15">
      <c r="A29" s="1"/>
      <c r="B29" s="19"/>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20"/>
      <c r="BF29" s="1"/>
    </row>
    <row r="30" spans="1:58" x14ac:dyDescent="0.15">
      <c r="A30" s="1"/>
      <c r="B30" s="19"/>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20"/>
      <c r="BF30" s="1"/>
    </row>
    <row r="31" spans="1:58" x14ac:dyDescent="0.15">
      <c r="A31" s="1"/>
      <c r="B31" s="19"/>
      <c r="C31" s="1"/>
      <c r="D31" s="1"/>
      <c r="E31" s="1"/>
      <c r="F31" s="1"/>
      <c r="G31" s="164" t="s">
        <v>126</v>
      </c>
      <c r="H31" s="164"/>
      <c r="I31" s="164"/>
      <c r="J31" s="164"/>
      <c r="K31" s="164"/>
      <c r="L31" s="164"/>
      <c r="M31" s="164"/>
      <c r="N31" s="164"/>
      <c r="O31" s="164"/>
      <c r="P31" s="164"/>
      <c r="Q31" s="164"/>
      <c r="R31" s="164"/>
      <c r="S31" s="164"/>
      <c r="T31" s="164"/>
      <c r="U31" s="164"/>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
      <c r="AV31" s="1"/>
      <c r="AW31" s="1"/>
      <c r="AX31" s="1"/>
      <c r="AY31" s="1"/>
      <c r="AZ31" s="1"/>
      <c r="BA31" s="1"/>
      <c r="BB31" s="1"/>
      <c r="BC31" s="1"/>
      <c r="BD31" s="1"/>
      <c r="BE31" s="20"/>
      <c r="BF31" s="1"/>
    </row>
    <row r="32" spans="1:58" x14ac:dyDescent="0.15">
      <c r="A32" s="1"/>
      <c r="B32" s="19"/>
      <c r="C32" s="1"/>
      <c r="D32" s="1"/>
      <c r="E32" s="1"/>
      <c r="F32" s="1"/>
      <c r="G32" s="166"/>
      <c r="H32" s="166"/>
      <c r="I32" s="166"/>
      <c r="J32" s="166"/>
      <c r="K32" s="166"/>
      <c r="L32" s="166"/>
      <c r="M32" s="166"/>
      <c r="N32" s="166"/>
      <c r="O32" s="166"/>
      <c r="P32" s="166"/>
      <c r="Q32" s="166"/>
      <c r="R32" s="166"/>
      <c r="S32" s="166"/>
      <c r="T32" s="166"/>
      <c r="U32" s="166"/>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
      <c r="AV32" s="1"/>
      <c r="AW32" s="1"/>
      <c r="AX32" s="1"/>
      <c r="AY32" s="1"/>
      <c r="AZ32" s="1"/>
      <c r="BA32" s="1"/>
      <c r="BB32" s="1"/>
      <c r="BC32" s="1"/>
      <c r="BD32" s="1"/>
      <c r="BE32" s="20"/>
      <c r="BF32" s="1"/>
    </row>
    <row r="33" spans="1:58" x14ac:dyDescent="0.15">
      <c r="A33" s="1"/>
      <c r="B33" s="19"/>
      <c r="C33" s="33"/>
      <c r="D33" s="33"/>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5"/>
      <c r="BF33" s="1"/>
    </row>
    <row r="34" spans="1:58" x14ac:dyDescent="0.15">
      <c r="A34" s="1"/>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33"/>
    </row>
    <row r="35" spans="1:58" x14ac:dyDescent="0.15">
      <c r="A35" s="1"/>
      <c r="B35" s="33"/>
      <c r="C35" s="33"/>
      <c r="D35" s="33"/>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33"/>
      <c r="BF35" s="33"/>
    </row>
    <row r="36" spans="1:58" x14ac:dyDescent="0.15">
      <c r="A36" s="1"/>
      <c r="B36" s="33"/>
      <c r="C36" s="33"/>
      <c r="D36" s="33"/>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33"/>
      <c r="BF36" s="33"/>
    </row>
    <row r="37" spans="1:58"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row>
    <row r="38" spans="1:58" x14ac:dyDescent="0.1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row>
    <row r="39" spans="1:58" ht="13.5" customHeight="1" x14ac:dyDescent="0.15">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row>
    <row r="40" spans="1:58" x14ac:dyDescent="0.15">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row>
    <row r="41" spans="1:58" x14ac:dyDescent="0.1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row>
    <row r="42" spans="1:58" x14ac:dyDescent="0.1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row>
    <row r="43" spans="1:58" ht="135" customHeight="1" x14ac:dyDescent="0.15">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row>
    <row r="44" spans="1:58" x14ac:dyDescent="0.15">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row>
    <row r="45" spans="1:58" x14ac:dyDescent="0.15">
      <c r="H45" s="26"/>
      <c r="I45" s="26"/>
      <c r="J45" s="26"/>
      <c r="K45" s="26"/>
      <c r="L45" s="26"/>
      <c r="M45" s="26"/>
      <c r="N45" s="26"/>
      <c r="O45" s="26"/>
      <c r="P45" s="26"/>
      <c r="AS45" s="26"/>
      <c r="AT45" s="26"/>
      <c r="AU45" s="26"/>
      <c r="AV45" s="26"/>
      <c r="AW45" s="26"/>
      <c r="AX45" s="26"/>
      <c r="AY45" s="26"/>
      <c r="AZ45" s="26"/>
      <c r="BA45" s="26"/>
      <c r="BB45" s="26"/>
      <c r="BC45" s="26"/>
      <c r="BD45" s="26"/>
    </row>
    <row r="46" spans="1:58" x14ac:dyDescent="0.15">
      <c r="H46" s="26"/>
      <c r="I46" s="26"/>
      <c r="J46" s="26"/>
      <c r="K46" s="26"/>
      <c r="L46" s="26"/>
      <c r="M46" s="26"/>
      <c r="N46" s="26"/>
      <c r="O46" s="26"/>
      <c r="P46" s="26"/>
      <c r="AS46" s="26"/>
      <c r="AT46" s="26"/>
      <c r="AU46" s="26"/>
      <c r="AV46" s="26"/>
      <c r="AW46" s="26"/>
      <c r="AX46" s="26"/>
      <c r="AY46" s="26"/>
      <c r="AZ46" s="26"/>
      <c r="BA46" s="26"/>
      <c r="BB46" s="26"/>
      <c r="BC46" s="26"/>
      <c r="BD46" s="26"/>
    </row>
    <row r="47" spans="1:58" ht="94.5" customHeight="1" x14ac:dyDescent="0.15">
      <c r="H47" s="26"/>
      <c r="I47" s="26"/>
      <c r="J47" s="26"/>
      <c r="K47" s="26"/>
      <c r="L47" s="26"/>
      <c r="M47" s="26"/>
      <c r="N47" s="26"/>
      <c r="O47" s="26"/>
      <c r="P47" s="26"/>
      <c r="AS47" s="26"/>
      <c r="AT47" s="26"/>
      <c r="AU47" s="26"/>
      <c r="AV47" s="26"/>
      <c r="AW47" s="26"/>
      <c r="AX47" s="26"/>
      <c r="AY47" s="26"/>
      <c r="AZ47" s="26"/>
      <c r="BA47" s="26"/>
      <c r="BB47" s="26"/>
      <c r="BC47" s="26"/>
      <c r="BD47" s="26"/>
    </row>
    <row r="48" spans="1:58" x14ac:dyDescent="0.15">
      <c r="H48" s="26"/>
      <c r="I48" s="26"/>
      <c r="J48" s="26"/>
      <c r="K48" s="26"/>
      <c r="L48" s="26"/>
      <c r="M48" s="26"/>
      <c r="N48" s="26"/>
      <c r="O48" s="26"/>
      <c r="P48" s="26"/>
      <c r="AS48" s="26"/>
      <c r="AT48" s="26"/>
      <c r="AU48" s="26"/>
      <c r="AV48" s="26"/>
      <c r="AW48" s="26"/>
      <c r="AX48" s="26"/>
      <c r="AY48" s="26"/>
      <c r="AZ48" s="26"/>
      <c r="BA48" s="26"/>
      <c r="BB48" s="26"/>
      <c r="BC48" s="26"/>
      <c r="BD48" s="26"/>
    </row>
    <row r="49" spans="8:56" x14ac:dyDescent="0.15">
      <c r="H49" s="26"/>
      <c r="I49" s="26"/>
      <c r="J49" s="26"/>
      <c r="K49" s="26"/>
      <c r="L49" s="26"/>
      <c r="M49" s="26"/>
      <c r="N49" s="26"/>
      <c r="O49" s="26"/>
      <c r="P49" s="26"/>
      <c r="AS49" s="26"/>
      <c r="AT49" s="26"/>
      <c r="AU49" s="26"/>
      <c r="AV49" s="26"/>
      <c r="AW49" s="26"/>
      <c r="AX49" s="26"/>
      <c r="AY49" s="26"/>
      <c r="AZ49" s="26"/>
      <c r="BA49" s="26"/>
      <c r="BB49" s="26"/>
      <c r="BC49" s="26"/>
      <c r="BD49" s="26"/>
    </row>
    <row r="50" spans="8:56" x14ac:dyDescent="0.15">
      <c r="H50" s="26"/>
      <c r="I50" s="26"/>
      <c r="J50" s="26"/>
      <c r="K50" s="26"/>
      <c r="L50" s="26"/>
      <c r="M50" s="26"/>
      <c r="N50" s="26"/>
      <c r="O50" s="26"/>
      <c r="P50" s="26"/>
      <c r="AS50" s="26"/>
      <c r="AT50" s="26"/>
      <c r="AU50" s="26"/>
      <c r="AV50" s="26"/>
      <c r="AW50" s="26"/>
      <c r="AX50" s="26"/>
      <c r="AY50" s="26"/>
      <c r="AZ50" s="26"/>
      <c r="BA50" s="26"/>
      <c r="BB50" s="26"/>
      <c r="BC50" s="26"/>
      <c r="BD50" s="26"/>
    </row>
  </sheetData>
  <mergeCells count="14">
    <mergeCell ref="B3:BE7"/>
    <mergeCell ref="G10:AZ12"/>
    <mergeCell ref="G13:AZ15"/>
    <mergeCell ref="L19:V20"/>
    <mergeCell ref="W19:Z20"/>
    <mergeCell ref="AA19:AC20"/>
    <mergeCell ref="AD19:AG20"/>
    <mergeCell ref="AH19:AN20"/>
    <mergeCell ref="G23:U24"/>
    <mergeCell ref="G27:U28"/>
    <mergeCell ref="V27:AT28"/>
    <mergeCell ref="G31:U32"/>
    <mergeCell ref="V31:AT32"/>
    <mergeCell ref="W23:AT24"/>
  </mergeCells>
  <phoneticPr fontId="2"/>
  <pageMargins left="0.78740157480314965" right="0.78740157480314965" top="0.98425196850393704" bottom="0.59055118110236227" header="0.51181102362204722" footer="0.51181102362204722"/>
  <pageSetup paperSize="9" scale="9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8"/>
  <sheetViews>
    <sheetView view="pageBreakPreview" zoomScale="80" zoomScaleNormal="100" zoomScaleSheetLayoutView="80" workbookViewId="0"/>
  </sheetViews>
  <sheetFormatPr defaultColWidth="6.625" defaultRowHeight="13.5" x14ac:dyDescent="0.15"/>
  <cols>
    <col min="1" max="1" width="9.5" style="28" customWidth="1"/>
    <col min="2" max="2" width="31.25" style="28" customWidth="1"/>
    <col min="3" max="3" width="26.625" style="28" customWidth="1"/>
    <col min="4" max="6" width="11" style="28" customWidth="1"/>
    <col min="7" max="7" width="24.375" style="28" customWidth="1"/>
    <col min="8" max="16384" width="6.625" style="28"/>
  </cols>
  <sheetData>
    <row r="1" spans="1:7" ht="15.95" customHeight="1" x14ac:dyDescent="0.15">
      <c r="A1" s="27"/>
      <c r="B1" s="27"/>
    </row>
    <row r="2" spans="1:7" s="27" customFormat="1" ht="15.95" customHeight="1" x14ac:dyDescent="0.15">
      <c r="A2" s="15" t="s">
        <v>166</v>
      </c>
    </row>
    <row r="3" spans="1:7" s="27" customFormat="1" ht="15.95" customHeight="1" x14ac:dyDescent="0.15">
      <c r="A3" s="197" t="s">
        <v>14</v>
      </c>
      <c r="B3" s="29" t="s">
        <v>15</v>
      </c>
      <c r="C3" s="198"/>
      <c r="D3" s="198"/>
      <c r="E3" s="198"/>
      <c r="F3" s="198"/>
      <c r="G3" s="198"/>
    </row>
    <row r="4" spans="1:7" s="27" customFormat="1" ht="15.95" customHeight="1" x14ac:dyDescent="0.15">
      <c r="A4" s="197"/>
      <c r="B4" s="29" t="s">
        <v>16</v>
      </c>
      <c r="C4" s="198"/>
      <c r="D4" s="198"/>
      <c r="E4" s="198"/>
      <c r="F4" s="198"/>
      <c r="G4" s="198"/>
    </row>
    <row r="5" spans="1:7" s="27" customFormat="1" ht="15.95" customHeight="1" x14ac:dyDescent="0.15">
      <c r="A5" s="197" t="s">
        <v>17</v>
      </c>
      <c r="B5" s="29" t="s">
        <v>15</v>
      </c>
      <c r="C5" s="198"/>
      <c r="D5" s="198"/>
      <c r="E5" s="198"/>
      <c r="F5" s="198"/>
      <c r="G5" s="198"/>
    </row>
    <row r="6" spans="1:7" s="27" customFormat="1" ht="15.95" customHeight="1" x14ac:dyDescent="0.15">
      <c r="A6" s="197"/>
      <c r="B6" s="29" t="s">
        <v>16</v>
      </c>
      <c r="C6" s="198"/>
      <c r="D6" s="198"/>
      <c r="E6" s="198"/>
      <c r="F6" s="198"/>
      <c r="G6" s="198"/>
    </row>
    <row r="7" spans="1:7" s="27" customFormat="1" ht="15.95" customHeight="1" x14ac:dyDescent="0.15">
      <c r="A7" s="197"/>
      <c r="B7" s="29" t="s">
        <v>18</v>
      </c>
      <c r="C7" s="198"/>
      <c r="D7" s="198"/>
      <c r="E7" s="198"/>
      <c r="F7" s="198"/>
      <c r="G7" s="198"/>
    </row>
    <row r="8" spans="1:7" s="27" customFormat="1" ht="15.95" customHeight="1" x14ac:dyDescent="0.15">
      <c r="A8" s="197"/>
      <c r="B8" s="29" t="s">
        <v>19</v>
      </c>
      <c r="C8" s="198"/>
      <c r="D8" s="198"/>
      <c r="E8" s="198"/>
      <c r="F8" s="198"/>
      <c r="G8" s="198"/>
    </row>
    <row r="9" spans="1:7" s="27" customFormat="1" ht="15.95" customHeight="1" x14ac:dyDescent="0.15">
      <c r="A9" s="197"/>
      <c r="B9" s="29" t="s">
        <v>20</v>
      </c>
      <c r="C9" s="198"/>
      <c r="D9" s="198"/>
      <c r="E9" s="198"/>
      <c r="F9" s="198"/>
      <c r="G9" s="198"/>
    </row>
    <row r="10" spans="1:7" s="27" customFormat="1" ht="15.95" customHeight="1" x14ac:dyDescent="0.15">
      <c r="A10" s="28"/>
      <c r="B10" s="28"/>
      <c r="C10" s="28"/>
      <c r="D10" s="28"/>
      <c r="E10" s="28"/>
      <c r="F10" s="28"/>
      <c r="G10" s="28"/>
    </row>
    <row r="11" spans="1:7" ht="15.95" customHeight="1" x14ac:dyDescent="0.15">
      <c r="A11" s="27" t="s">
        <v>21</v>
      </c>
      <c r="B11" s="30"/>
      <c r="C11" s="30"/>
      <c r="E11" s="30"/>
      <c r="F11" s="30"/>
    </row>
    <row r="12" spans="1:7" ht="15.95" customHeight="1" x14ac:dyDescent="0.15">
      <c r="A12" s="31" t="s">
        <v>76</v>
      </c>
      <c r="B12" s="32"/>
      <c r="C12" s="32"/>
      <c r="E12" s="32"/>
      <c r="F12" s="32"/>
    </row>
    <row r="13" spans="1:7" ht="33.75" customHeight="1" x14ac:dyDescent="0.15">
      <c r="A13" s="182" t="s">
        <v>22</v>
      </c>
      <c r="B13" s="184"/>
      <c r="C13" s="184"/>
      <c r="D13" s="184"/>
      <c r="E13" s="184"/>
      <c r="F13" s="184"/>
      <c r="G13" s="184"/>
    </row>
    <row r="14" spans="1:7" ht="33.75" customHeight="1" x14ac:dyDescent="0.15">
      <c r="A14" s="182"/>
      <c r="B14" s="184"/>
      <c r="C14" s="184"/>
      <c r="D14" s="184"/>
      <c r="E14" s="184"/>
      <c r="F14" s="184"/>
      <c r="G14" s="184"/>
    </row>
    <row r="15" spans="1:7" ht="33.75" customHeight="1" x14ac:dyDescent="0.15">
      <c r="A15" s="182"/>
      <c r="B15" s="184"/>
      <c r="C15" s="184"/>
      <c r="D15" s="184"/>
      <c r="E15" s="184"/>
      <c r="F15" s="184"/>
      <c r="G15" s="184"/>
    </row>
    <row r="16" spans="1:7" ht="33.75" customHeight="1" x14ac:dyDescent="0.15">
      <c r="A16" s="182"/>
      <c r="B16" s="184"/>
      <c r="C16" s="184"/>
      <c r="D16" s="184"/>
      <c r="E16" s="184"/>
      <c r="F16" s="184"/>
      <c r="G16" s="184"/>
    </row>
    <row r="17" spans="1:7" ht="33.75" customHeight="1" x14ac:dyDescent="0.15">
      <c r="A17" s="185" t="s">
        <v>23</v>
      </c>
      <c r="B17" s="183"/>
      <c r="C17" s="183"/>
      <c r="D17" s="183"/>
      <c r="E17" s="183"/>
      <c r="F17" s="183"/>
      <c r="G17" s="189"/>
    </row>
    <row r="18" spans="1:7" ht="33.75" customHeight="1" x14ac:dyDescent="0.15">
      <c r="A18" s="186"/>
      <c r="B18" s="196"/>
      <c r="C18" s="191"/>
      <c r="D18" s="191"/>
      <c r="E18" s="191"/>
      <c r="F18" s="191"/>
      <c r="G18" s="192"/>
    </row>
    <row r="19" spans="1:7" ht="33.75" customHeight="1" x14ac:dyDescent="0.15">
      <c r="A19" s="186"/>
      <c r="B19" s="196"/>
      <c r="C19" s="191"/>
      <c r="D19" s="191"/>
      <c r="E19" s="191"/>
      <c r="F19" s="191"/>
      <c r="G19" s="192"/>
    </row>
    <row r="20" spans="1:7" ht="33.75" customHeight="1" x14ac:dyDescent="0.15">
      <c r="A20" s="187"/>
      <c r="B20" s="194"/>
      <c r="C20" s="194"/>
      <c r="D20" s="194"/>
      <c r="E20" s="194"/>
      <c r="F20" s="194"/>
      <c r="G20" s="195"/>
    </row>
    <row r="21" spans="1:7" ht="20.25" customHeight="1" x14ac:dyDescent="0.15">
      <c r="A21" s="183" t="s">
        <v>79</v>
      </c>
      <c r="B21" s="183"/>
      <c r="C21" s="183"/>
      <c r="D21" s="183"/>
      <c r="E21" s="183"/>
      <c r="F21" s="183"/>
      <c r="G21" s="183"/>
    </row>
    <row r="22" spans="1:7" s="27" customFormat="1" ht="15.95" customHeight="1" x14ac:dyDescent="0.15">
      <c r="A22" s="28"/>
      <c r="B22" s="28"/>
      <c r="C22" s="28"/>
      <c r="D22" s="28"/>
      <c r="E22" s="28"/>
      <c r="F22" s="28"/>
      <c r="G22" s="28"/>
    </row>
    <row r="23" spans="1:7" ht="15.95" customHeight="1" x14ac:dyDescent="0.15">
      <c r="A23" s="31" t="s">
        <v>128</v>
      </c>
      <c r="B23" s="30"/>
      <c r="C23" s="30"/>
      <c r="E23" s="30"/>
      <c r="F23" s="30"/>
    </row>
    <row r="24" spans="1:7" ht="22.5" customHeight="1" x14ac:dyDescent="0.15">
      <c r="A24" s="185" t="s">
        <v>23</v>
      </c>
      <c r="B24" s="188"/>
      <c r="C24" s="183"/>
      <c r="D24" s="183"/>
      <c r="E24" s="183"/>
      <c r="F24" s="183"/>
      <c r="G24" s="189"/>
    </row>
    <row r="25" spans="1:7" ht="22.5" customHeight="1" x14ac:dyDescent="0.15">
      <c r="A25" s="186"/>
      <c r="B25" s="190"/>
      <c r="C25" s="191"/>
      <c r="D25" s="191"/>
      <c r="E25" s="191"/>
      <c r="F25" s="191"/>
      <c r="G25" s="192"/>
    </row>
    <row r="26" spans="1:7" ht="22.5" customHeight="1" x14ac:dyDescent="0.15">
      <c r="A26" s="186"/>
      <c r="B26" s="190"/>
      <c r="C26" s="191"/>
      <c r="D26" s="191"/>
      <c r="E26" s="191"/>
      <c r="F26" s="191"/>
      <c r="G26" s="192"/>
    </row>
    <row r="27" spans="1:7" ht="22.5" customHeight="1" x14ac:dyDescent="0.15">
      <c r="A27" s="187"/>
      <c r="B27" s="193"/>
      <c r="C27" s="194"/>
      <c r="D27" s="194"/>
      <c r="E27" s="194"/>
      <c r="F27" s="194"/>
      <c r="G27" s="195"/>
    </row>
    <row r="28" spans="1:7" ht="13.5" customHeight="1" x14ac:dyDescent="0.15">
      <c r="A28" s="27"/>
      <c r="B28" s="27"/>
    </row>
  </sheetData>
  <mergeCells count="16">
    <mergeCell ref="A3:A4"/>
    <mergeCell ref="C3:G3"/>
    <mergeCell ref="C4:G4"/>
    <mergeCell ref="A5:A9"/>
    <mergeCell ref="C5:G5"/>
    <mergeCell ref="C6:G6"/>
    <mergeCell ref="C7:G7"/>
    <mergeCell ref="C8:G8"/>
    <mergeCell ref="C9:G9"/>
    <mergeCell ref="A13:A16"/>
    <mergeCell ref="A21:G21"/>
    <mergeCell ref="B13:G16"/>
    <mergeCell ref="A24:A27"/>
    <mergeCell ref="B24:G27"/>
    <mergeCell ref="A17:A20"/>
    <mergeCell ref="B17:G20"/>
  </mergeCells>
  <phoneticPr fontId="2"/>
  <printOptions horizontalCentered="1"/>
  <pageMargins left="0.51181102362204722" right="0.51181102362204722" top="0.55118110236220474" bottom="0.55118110236220474" header="0.31496062992125984" footer="0.31496062992125984"/>
  <pageSetup paperSize="9"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S102"/>
  <sheetViews>
    <sheetView view="pageBreakPreview" zoomScale="70" zoomScaleNormal="85" zoomScaleSheetLayoutView="70" workbookViewId="0"/>
  </sheetViews>
  <sheetFormatPr defaultColWidth="6.625" defaultRowHeight="13.5" x14ac:dyDescent="0.15"/>
  <cols>
    <col min="1" max="1" width="21.625" style="48" customWidth="1"/>
    <col min="2" max="2" width="14.625" style="48" customWidth="1"/>
    <col min="3" max="3" width="6.625" style="48" customWidth="1"/>
    <col min="4" max="7" width="10" style="48" customWidth="1"/>
    <col min="8" max="8" width="8.375" style="48" customWidth="1"/>
    <col min="9" max="14" width="10.875" style="48" customWidth="1"/>
    <col min="15" max="16" width="11.75" style="48" customWidth="1"/>
    <col min="17" max="17" width="18.25" style="48" customWidth="1"/>
    <col min="18" max="16384" width="6.625" style="48"/>
  </cols>
  <sheetData>
    <row r="1" spans="1:19" x14ac:dyDescent="0.15">
      <c r="A1" s="15" t="s">
        <v>24</v>
      </c>
      <c r="B1" s="15"/>
      <c r="C1" s="15"/>
      <c r="D1" s="15"/>
      <c r="E1" s="84"/>
      <c r="F1" s="84"/>
      <c r="G1" s="84"/>
      <c r="H1" s="84"/>
      <c r="I1" s="84"/>
      <c r="J1" s="84"/>
      <c r="L1" s="84"/>
      <c r="M1" s="84"/>
      <c r="N1" s="84"/>
      <c r="O1" s="84"/>
      <c r="P1" s="84"/>
    </row>
    <row r="2" spans="1:19" x14ac:dyDescent="0.15">
      <c r="A2" s="251" t="s">
        <v>78</v>
      </c>
      <c r="B2" s="252"/>
      <c r="C2" s="253"/>
      <c r="D2" s="292" t="s">
        <v>129</v>
      </c>
      <c r="E2" s="293"/>
      <c r="F2" s="293"/>
      <c r="G2" s="293"/>
      <c r="H2" s="293"/>
      <c r="I2" s="293"/>
      <c r="J2" s="293"/>
      <c r="K2" s="293"/>
      <c r="L2" s="293"/>
      <c r="M2" s="293"/>
      <c r="N2" s="293"/>
      <c r="O2" s="293"/>
      <c r="P2" s="293"/>
      <c r="Q2" s="294"/>
    </row>
    <row r="3" spans="1:19" x14ac:dyDescent="0.15">
      <c r="A3" s="254"/>
      <c r="B3" s="255"/>
      <c r="C3" s="256"/>
      <c r="D3" s="295"/>
      <c r="E3" s="296"/>
      <c r="F3" s="296"/>
      <c r="G3" s="296"/>
      <c r="H3" s="296"/>
      <c r="I3" s="296"/>
      <c r="J3" s="296"/>
      <c r="K3" s="296"/>
      <c r="L3" s="296"/>
      <c r="M3" s="296"/>
      <c r="N3" s="296"/>
      <c r="O3" s="296"/>
      <c r="P3" s="296"/>
      <c r="Q3" s="297"/>
    </row>
    <row r="5" spans="1:19" ht="15" customHeight="1" x14ac:dyDescent="0.15">
      <c r="A5" s="15" t="s">
        <v>74</v>
      </c>
      <c r="B5" s="15"/>
      <c r="C5" s="15"/>
      <c r="D5" s="15"/>
      <c r="E5" s="47"/>
      <c r="F5" s="47"/>
      <c r="G5" s="47"/>
      <c r="H5" s="47"/>
      <c r="I5" s="47"/>
      <c r="J5" s="47"/>
      <c r="L5" s="47"/>
      <c r="M5" s="47"/>
      <c r="N5" s="47"/>
      <c r="O5" s="47"/>
      <c r="P5" s="47"/>
    </row>
    <row r="6" spans="1:19" ht="19.5" customHeight="1" x14ac:dyDescent="0.15">
      <c r="A6" s="257" t="s">
        <v>87</v>
      </c>
      <c r="B6" s="262"/>
      <c r="C6" s="214" t="s">
        <v>101</v>
      </c>
      <c r="D6" s="275"/>
      <c r="E6" s="275"/>
      <c r="F6" s="275"/>
      <c r="G6" s="50"/>
      <c r="H6" s="51"/>
      <c r="I6" s="51"/>
      <c r="J6" s="51"/>
      <c r="K6" s="51"/>
      <c r="L6" s="51"/>
      <c r="M6" s="51"/>
      <c r="N6" s="51"/>
      <c r="O6" s="51"/>
      <c r="P6" s="51"/>
      <c r="Q6" s="51"/>
      <c r="R6" s="51"/>
      <c r="S6" s="51"/>
    </row>
    <row r="7" spans="1:19" ht="19.5" customHeight="1" x14ac:dyDescent="0.15">
      <c r="A7" s="257"/>
      <c r="B7" s="262"/>
      <c r="C7" s="257"/>
      <c r="D7" s="258"/>
      <c r="E7" s="258"/>
      <c r="F7" s="258"/>
      <c r="G7" s="52"/>
      <c r="H7" s="53"/>
      <c r="I7" s="51"/>
      <c r="J7" s="51"/>
      <c r="K7" s="51"/>
      <c r="L7" s="51"/>
      <c r="M7" s="51"/>
      <c r="N7" s="51"/>
      <c r="O7" s="51"/>
      <c r="P7" s="51"/>
      <c r="Q7" s="51"/>
      <c r="R7" s="51"/>
      <c r="S7" s="51"/>
    </row>
    <row r="8" spans="1:19" ht="19.5" customHeight="1" x14ac:dyDescent="0.15">
      <c r="A8" s="54" t="s">
        <v>94</v>
      </c>
      <c r="B8" s="55"/>
      <c r="C8" s="55"/>
      <c r="D8" s="55"/>
      <c r="E8" s="55"/>
      <c r="F8" s="55"/>
      <c r="G8" s="51"/>
      <c r="H8" s="51"/>
      <c r="I8" s="51"/>
      <c r="J8" s="51"/>
      <c r="K8" s="51"/>
      <c r="L8" s="51"/>
      <c r="M8" s="51"/>
      <c r="N8" s="51"/>
      <c r="O8" s="51"/>
      <c r="P8" s="51"/>
      <c r="Q8" s="51"/>
    </row>
    <row r="9" spans="1:19" ht="19.5" customHeight="1" x14ac:dyDescent="0.15">
      <c r="A9" s="54"/>
      <c r="B9" s="55"/>
      <c r="C9" s="55"/>
      <c r="D9" s="55"/>
      <c r="E9" s="55"/>
      <c r="F9" s="55"/>
      <c r="G9" s="51"/>
      <c r="H9" s="51"/>
      <c r="I9" s="51"/>
      <c r="J9" s="51"/>
      <c r="K9" s="51"/>
      <c r="L9" s="51"/>
      <c r="M9" s="51"/>
      <c r="N9" s="51"/>
      <c r="O9" s="51"/>
      <c r="P9" s="51"/>
      <c r="Q9" s="51"/>
    </row>
    <row r="10" spans="1:19" ht="15" customHeight="1" x14ac:dyDescent="0.15">
      <c r="A10" s="56" t="s">
        <v>84</v>
      </c>
      <c r="B10" s="47"/>
      <c r="C10" s="47"/>
      <c r="D10" s="49"/>
      <c r="E10" s="49"/>
      <c r="F10" s="49"/>
      <c r="G10" s="49"/>
      <c r="H10" s="49"/>
      <c r="I10" s="49"/>
      <c r="J10" s="49"/>
      <c r="K10" s="49"/>
      <c r="L10" s="49"/>
      <c r="M10" s="49"/>
      <c r="N10" s="49"/>
      <c r="O10" s="49"/>
      <c r="P10" s="49"/>
      <c r="Q10" s="49"/>
    </row>
    <row r="11" spans="1:19" ht="11.25" customHeight="1" x14ac:dyDescent="0.15">
      <c r="A11" s="251" t="s">
        <v>77</v>
      </c>
      <c r="B11" s="252"/>
      <c r="C11" s="253"/>
      <c r="D11" s="251" t="s">
        <v>25</v>
      </c>
      <c r="E11" s="252"/>
      <c r="F11" s="252"/>
      <c r="G11" s="252"/>
      <c r="H11" s="253"/>
      <c r="I11" s="251" t="s">
        <v>199</v>
      </c>
      <c r="J11" s="252"/>
      <c r="K11" s="252"/>
      <c r="L11" s="252"/>
      <c r="M11" s="253"/>
      <c r="N11" s="251" t="s">
        <v>105</v>
      </c>
      <c r="O11" s="252"/>
      <c r="P11" s="253"/>
      <c r="Q11" s="229" t="s">
        <v>26</v>
      </c>
    </row>
    <row r="12" spans="1:19" ht="11.25" customHeight="1" x14ac:dyDescent="0.15">
      <c r="A12" s="298"/>
      <c r="B12" s="299"/>
      <c r="C12" s="300"/>
      <c r="D12" s="298"/>
      <c r="E12" s="301"/>
      <c r="F12" s="299"/>
      <c r="G12" s="299"/>
      <c r="H12" s="300"/>
      <c r="I12" s="298"/>
      <c r="J12" s="301"/>
      <c r="K12" s="301"/>
      <c r="L12" s="301"/>
      <c r="M12" s="300"/>
      <c r="N12" s="298"/>
      <c r="O12" s="301"/>
      <c r="P12" s="300"/>
      <c r="Q12" s="229"/>
    </row>
    <row r="13" spans="1:19" ht="11.25" customHeight="1" x14ac:dyDescent="0.15">
      <c r="A13" s="254"/>
      <c r="B13" s="255"/>
      <c r="C13" s="256"/>
      <c r="D13" s="254"/>
      <c r="E13" s="255"/>
      <c r="F13" s="255"/>
      <c r="G13" s="255"/>
      <c r="H13" s="256"/>
      <c r="I13" s="254"/>
      <c r="J13" s="255"/>
      <c r="K13" s="255"/>
      <c r="L13" s="255"/>
      <c r="M13" s="256"/>
      <c r="N13" s="254"/>
      <c r="O13" s="255"/>
      <c r="P13" s="256"/>
      <c r="Q13" s="229"/>
    </row>
    <row r="14" spans="1:19" ht="48.75" customHeight="1" x14ac:dyDescent="0.15">
      <c r="A14" s="251" t="s">
        <v>106</v>
      </c>
      <c r="B14" s="252"/>
      <c r="C14" s="253"/>
      <c r="D14" s="251"/>
      <c r="E14" s="252"/>
      <c r="F14" s="252"/>
      <c r="G14" s="252"/>
      <c r="H14" s="253"/>
      <c r="I14" s="257" t="s">
        <v>27</v>
      </c>
      <c r="J14" s="258"/>
      <c r="K14" s="260" t="s">
        <v>99</v>
      </c>
      <c r="L14" s="260"/>
      <c r="M14" s="261"/>
      <c r="N14" s="259"/>
      <c r="O14" s="259"/>
      <c r="P14" s="259"/>
      <c r="Q14" s="249"/>
    </row>
    <row r="15" spans="1:19" ht="48.75" customHeight="1" x14ac:dyDescent="0.15">
      <c r="A15" s="254"/>
      <c r="B15" s="255"/>
      <c r="C15" s="256"/>
      <c r="D15" s="254"/>
      <c r="E15" s="255"/>
      <c r="F15" s="255"/>
      <c r="G15" s="255"/>
      <c r="H15" s="256"/>
      <c r="I15" s="254" t="s">
        <v>63</v>
      </c>
      <c r="J15" s="255"/>
      <c r="K15" s="260" t="s">
        <v>99</v>
      </c>
      <c r="L15" s="260"/>
      <c r="M15" s="261"/>
      <c r="N15" s="259"/>
      <c r="O15" s="259"/>
      <c r="P15" s="259"/>
      <c r="Q15" s="250"/>
    </row>
    <row r="16" spans="1:19" ht="48.75" customHeight="1" x14ac:dyDescent="0.15">
      <c r="A16" s="257" t="s">
        <v>90</v>
      </c>
      <c r="B16" s="258"/>
      <c r="C16" s="262"/>
      <c r="D16" s="257"/>
      <c r="E16" s="258"/>
      <c r="F16" s="258"/>
      <c r="G16" s="258"/>
      <c r="H16" s="262"/>
      <c r="I16" s="263" t="s">
        <v>99</v>
      </c>
      <c r="J16" s="264"/>
      <c r="K16" s="264"/>
      <c r="L16" s="264"/>
      <c r="M16" s="265"/>
      <c r="N16" s="259"/>
      <c r="O16" s="259"/>
      <c r="P16" s="259"/>
      <c r="Q16" s="59"/>
    </row>
    <row r="17" spans="1:17" ht="48.75" customHeight="1" x14ac:dyDescent="0.15">
      <c r="A17" s="257" t="s">
        <v>91</v>
      </c>
      <c r="B17" s="258"/>
      <c r="C17" s="262"/>
      <c r="D17" s="257"/>
      <c r="E17" s="258"/>
      <c r="F17" s="258"/>
      <c r="G17" s="258"/>
      <c r="H17" s="262"/>
      <c r="I17" s="263" t="s">
        <v>99</v>
      </c>
      <c r="J17" s="264"/>
      <c r="K17" s="264"/>
      <c r="L17" s="264"/>
      <c r="M17" s="265"/>
      <c r="N17" s="259"/>
      <c r="O17" s="259"/>
      <c r="P17" s="259"/>
      <c r="Q17" s="59"/>
    </row>
    <row r="18" spans="1:17" ht="48.75" customHeight="1" x14ac:dyDescent="0.15">
      <c r="A18" s="302" t="s">
        <v>198</v>
      </c>
      <c r="B18" s="303"/>
      <c r="C18" s="304"/>
      <c r="D18" s="257"/>
      <c r="E18" s="258"/>
      <c r="F18" s="258"/>
      <c r="G18" s="258"/>
      <c r="H18" s="262"/>
      <c r="I18" s="305" t="s">
        <v>204</v>
      </c>
      <c r="J18" s="306"/>
      <c r="K18" s="306"/>
      <c r="L18" s="306"/>
      <c r="M18" s="307"/>
      <c r="N18" s="259"/>
      <c r="O18" s="259"/>
      <c r="P18" s="259"/>
      <c r="Q18" s="59"/>
    </row>
    <row r="19" spans="1:17" ht="48.75" customHeight="1" x14ac:dyDescent="0.15">
      <c r="A19" s="251" t="s">
        <v>202</v>
      </c>
      <c r="B19" s="252"/>
      <c r="C19" s="253"/>
      <c r="D19" s="251"/>
      <c r="E19" s="252"/>
      <c r="F19" s="252"/>
      <c r="G19" s="252"/>
      <c r="H19" s="253"/>
      <c r="I19" s="257" t="s">
        <v>27</v>
      </c>
      <c r="J19" s="258"/>
      <c r="K19" s="260" t="s">
        <v>99</v>
      </c>
      <c r="L19" s="260"/>
      <c r="M19" s="261"/>
      <c r="N19" s="259"/>
      <c r="O19" s="259"/>
      <c r="P19" s="259"/>
      <c r="Q19" s="249"/>
    </row>
    <row r="20" spans="1:17" ht="48.75" customHeight="1" x14ac:dyDescent="0.15">
      <c r="A20" s="254"/>
      <c r="B20" s="255"/>
      <c r="C20" s="256"/>
      <c r="D20" s="254"/>
      <c r="E20" s="255"/>
      <c r="F20" s="255"/>
      <c r="G20" s="255"/>
      <c r="H20" s="256"/>
      <c r="I20" s="254" t="s">
        <v>28</v>
      </c>
      <c r="J20" s="255"/>
      <c r="K20" s="260" t="s">
        <v>99</v>
      </c>
      <c r="L20" s="260"/>
      <c r="M20" s="261"/>
      <c r="N20" s="259"/>
      <c r="O20" s="259"/>
      <c r="P20" s="259"/>
      <c r="Q20" s="250"/>
    </row>
    <row r="21" spans="1:17" ht="48.75" customHeight="1" x14ac:dyDescent="0.15">
      <c r="A21" s="257" t="s">
        <v>201</v>
      </c>
      <c r="B21" s="258"/>
      <c r="C21" s="262"/>
      <c r="D21" s="257"/>
      <c r="E21" s="258"/>
      <c r="F21" s="258"/>
      <c r="G21" s="258"/>
      <c r="H21" s="262"/>
      <c r="I21" s="263" t="s">
        <v>89</v>
      </c>
      <c r="J21" s="264"/>
      <c r="K21" s="264"/>
      <c r="L21" s="264"/>
      <c r="M21" s="265"/>
      <c r="N21" s="259"/>
      <c r="O21" s="259"/>
      <c r="P21" s="259"/>
      <c r="Q21" s="59"/>
    </row>
    <row r="22" spans="1:17" ht="48.75" customHeight="1" x14ac:dyDescent="0.15">
      <c r="A22" s="257" t="s">
        <v>200</v>
      </c>
      <c r="B22" s="258"/>
      <c r="C22" s="262"/>
      <c r="D22" s="352"/>
      <c r="E22" s="353"/>
      <c r="F22" s="353"/>
      <c r="G22" s="353"/>
      <c r="H22" s="354"/>
      <c r="I22" s="257" t="s">
        <v>29</v>
      </c>
      <c r="J22" s="258"/>
      <c r="K22" s="258"/>
      <c r="L22" s="258"/>
      <c r="M22" s="262"/>
      <c r="N22" s="244" t="s">
        <v>29</v>
      </c>
      <c r="O22" s="244"/>
      <c r="P22" s="244"/>
      <c r="Q22" s="59"/>
    </row>
    <row r="23" spans="1:17" ht="16.5" customHeight="1" x14ac:dyDescent="0.15">
      <c r="A23" s="355" t="s">
        <v>203</v>
      </c>
      <c r="B23" s="355"/>
      <c r="C23" s="355"/>
      <c r="D23" s="355"/>
      <c r="E23" s="355"/>
      <c r="F23" s="355"/>
      <c r="G23" s="355"/>
      <c r="H23" s="355"/>
      <c r="I23" s="355"/>
      <c r="J23" s="355"/>
      <c r="K23" s="355"/>
      <c r="L23" s="355"/>
      <c r="M23" s="355"/>
      <c r="N23" s="355"/>
      <c r="O23" s="355"/>
      <c r="P23" s="355"/>
      <c r="Q23" s="355"/>
    </row>
    <row r="24" spans="1:17" ht="16.5" customHeight="1" x14ac:dyDescent="0.15">
      <c r="A24" s="54" t="s">
        <v>107</v>
      </c>
      <c r="B24" s="54"/>
      <c r="C24" s="54"/>
      <c r="D24" s="54"/>
      <c r="E24" s="54"/>
      <c r="F24" s="54"/>
      <c r="G24" s="54"/>
      <c r="H24" s="54"/>
      <c r="I24" s="54"/>
      <c r="J24" s="54"/>
      <c r="K24" s="54"/>
      <c r="L24" s="54"/>
      <c r="M24" s="54"/>
      <c r="N24" s="54"/>
      <c r="O24" s="54"/>
      <c r="P24" s="54"/>
      <c r="Q24" s="54"/>
    </row>
    <row r="25" spans="1:17" ht="16.5" customHeight="1" x14ac:dyDescent="0.15">
      <c r="A25" s="247"/>
      <c r="B25" s="248"/>
      <c r="C25" s="248"/>
      <c r="D25" s="248"/>
      <c r="E25" s="248"/>
      <c r="F25" s="248"/>
      <c r="G25" s="248"/>
      <c r="H25" s="248"/>
      <c r="I25" s="248"/>
      <c r="J25" s="248"/>
      <c r="K25" s="248"/>
      <c r="L25" s="248"/>
      <c r="M25" s="248"/>
      <c r="N25" s="248"/>
      <c r="O25" s="248"/>
      <c r="P25" s="248"/>
      <c r="Q25" s="248"/>
    </row>
    <row r="26" spans="1:17" ht="15" customHeight="1" x14ac:dyDescent="0.15">
      <c r="A26" s="60"/>
      <c r="B26" s="60"/>
      <c r="C26" s="60"/>
      <c r="D26" s="60"/>
      <c r="E26" s="60"/>
      <c r="F26" s="60"/>
      <c r="G26" s="60"/>
      <c r="H26" s="60"/>
      <c r="I26" s="60"/>
      <c r="J26" s="60"/>
      <c r="K26" s="60"/>
      <c r="L26" s="60"/>
      <c r="M26" s="61"/>
      <c r="N26" s="61"/>
      <c r="O26" s="61"/>
      <c r="P26" s="61"/>
      <c r="Q26" s="47"/>
    </row>
    <row r="27" spans="1:17" ht="15" customHeight="1" x14ac:dyDescent="0.15">
      <c r="A27" s="15" t="s">
        <v>85</v>
      </c>
      <c r="B27" s="15"/>
      <c r="C27" s="15"/>
      <c r="D27" s="15"/>
      <c r="E27" s="47"/>
      <c r="F27" s="47"/>
      <c r="G27" s="47"/>
      <c r="H27" s="47"/>
      <c r="I27" s="47"/>
      <c r="J27" s="47"/>
      <c r="L27" s="47"/>
      <c r="M27" s="47"/>
      <c r="N27" s="47"/>
      <c r="O27" s="47"/>
      <c r="P27" s="47"/>
    </row>
    <row r="28" spans="1:17" ht="15" customHeight="1" x14ac:dyDescent="0.15">
      <c r="A28" s="15" t="s">
        <v>31</v>
      </c>
      <c r="B28" s="15"/>
      <c r="C28" s="15"/>
      <c r="D28" s="15"/>
      <c r="E28" s="47"/>
      <c r="F28" s="47"/>
      <c r="G28" s="47"/>
      <c r="H28" s="47"/>
      <c r="I28" s="47"/>
      <c r="J28" s="47"/>
      <c r="L28" s="47"/>
      <c r="M28" s="47"/>
      <c r="N28" s="47"/>
      <c r="O28" s="47"/>
      <c r="P28" s="47"/>
    </row>
    <row r="29" spans="1:17" ht="18.75" customHeight="1" x14ac:dyDescent="0.15">
      <c r="A29" s="251" t="s">
        <v>77</v>
      </c>
      <c r="B29" s="252"/>
      <c r="C29" s="253"/>
      <c r="D29" s="229" t="s">
        <v>32</v>
      </c>
      <c r="E29" s="229"/>
      <c r="F29" s="229"/>
      <c r="G29" s="229"/>
      <c r="H29" s="229"/>
      <c r="I29" s="229" t="s">
        <v>33</v>
      </c>
      <c r="J29" s="229"/>
      <c r="K29" s="229"/>
      <c r="L29" s="229"/>
      <c r="M29" s="229"/>
      <c r="N29" s="229"/>
      <c r="O29" s="252" t="s">
        <v>34</v>
      </c>
      <c r="P29" s="252"/>
      <c r="Q29" s="253"/>
    </row>
    <row r="30" spans="1:17" ht="28.5" customHeight="1" x14ac:dyDescent="0.15">
      <c r="A30" s="298"/>
      <c r="B30" s="299"/>
      <c r="C30" s="300"/>
      <c r="D30" s="229"/>
      <c r="E30" s="229"/>
      <c r="F30" s="229"/>
      <c r="G30" s="229"/>
      <c r="H30" s="229"/>
      <c r="I30" s="229" t="s">
        <v>35</v>
      </c>
      <c r="J30" s="229"/>
      <c r="K30" s="229" t="s">
        <v>36</v>
      </c>
      <c r="L30" s="229"/>
      <c r="M30" s="229" t="s">
        <v>37</v>
      </c>
      <c r="N30" s="229"/>
      <c r="O30" s="299"/>
      <c r="P30" s="299"/>
      <c r="Q30" s="300"/>
    </row>
    <row r="31" spans="1:17" x14ac:dyDescent="0.15">
      <c r="A31" s="254"/>
      <c r="B31" s="255"/>
      <c r="C31" s="256"/>
      <c r="D31" s="229" t="s">
        <v>38</v>
      </c>
      <c r="E31" s="229"/>
      <c r="F31" s="229"/>
      <c r="G31" s="229"/>
      <c r="H31" s="229"/>
      <c r="I31" s="229" t="s">
        <v>38</v>
      </c>
      <c r="J31" s="229"/>
      <c r="K31" s="229" t="s">
        <v>38</v>
      </c>
      <c r="L31" s="229"/>
      <c r="M31" s="229" t="s">
        <v>38</v>
      </c>
      <c r="N31" s="229"/>
      <c r="O31" s="255"/>
      <c r="P31" s="255"/>
      <c r="Q31" s="256"/>
    </row>
    <row r="32" spans="1:17" ht="30" customHeight="1" x14ac:dyDescent="0.15">
      <c r="A32" s="251" t="s">
        <v>106</v>
      </c>
      <c r="B32" s="252"/>
      <c r="C32" s="253"/>
      <c r="D32" s="230"/>
      <c r="E32" s="231"/>
      <c r="F32" s="231"/>
      <c r="G32" s="231"/>
      <c r="H32" s="232"/>
      <c r="I32" s="230"/>
      <c r="J32" s="232"/>
      <c r="K32" s="230" t="s">
        <v>29</v>
      </c>
      <c r="L32" s="232"/>
      <c r="M32" s="230" t="s">
        <v>29</v>
      </c>
      <c r="N32" s="232"/>
      <c r="O32" s="230"/>
      <c r="P32" s="231"/>
      <c r="Q32" s="232"/>
    </row>
    <row r="33" spans="1:17" ht="30" customHeight="1" x14ac:dyDescent="0.15">
      <c r="A33" s="254"/>
      <c r="B33" s="255"/>
      <c r="C33" s="256"/>
      <c r="D33" s="233"/>
      <c r="E33" s="234"/>
      <c r="F33" s="234"/>
      <c r="G33" s="234"/>
      <c r="H33" s="235"/>
      <c r="I33" s="233"/>
      <c r="J33" s="235"/>
      <c r="K33" s="233"/>
      <c r="L33" s="235"/>
      <c r="M33" s="233"/>
      <c r="N33" s="235"/>
      <c r="O33" s="233"/>
      <c r="P33" s="234"/>
      <c r="Q33" s="235"/>
    </row>
    <row r="34" spans="1:17" ht="30" customHeight="1" x14ac:dyDescent="0.15">
      <c r="A34" s="251" t="s">
        <v>90</v>
      </c>
      <c r="B34" s="252"/>
      <c r="C34" s="253"/>
      <c r="D34" s="230"/>
      <c r="E34" s="231"/>
      <c r="F34" s="231"/>
      <c r="G34" s="231"/>
      <c r="H34" s="232"/>
      <c r="I34" s="230"/>
      <c r="J34" s="232"/>
      <c r="K34" s="230" t="s">
        <v>29</v>
      </c>
      <c r="L34" s="232"/>
      <c r="M34" s="230" t="s">
        <v>29</v>
      </c>
      <c r="N34" s="232"/>
      <c r="O34" s="230"/>
      <c r="P34" s="231"/>
      <c r="Q34" s="232"/>
    </row>
    <row r="35" spans="1:17" ht="30" customHeight="1" x14ac:dyDescent="0.15">
      <c r="A35" s="254"/>
      <c r="B35" s="255"/>
      <c r="C35" s="256"/>
      <c r="D35" s="233"/>
      <c r="E35" s="234"/>
      <c r="F35" s="234"/>
      <c r="G35" s="234"/>
      <c r="H35" s="235"/>
      <c r="I35" s="233"/>
      <c r="J35" s="235"/>
      <c r="K35" s="233"/>
      <c r="L35" s="235"/>
      <c r="M35" s="233"/>
      <c r="N35" s="235"/>
      <c r="O35" s="233"/>
      <c r="P35" s="234"/>
      <c r="Q35" s="235"/>
    </row>
    <row r="36" spans="1:17" ht="30" customHeight="1" x14ac:dyDescent="0.15">
      <c r="A36" s="251" t="s">
        <v>91</v>
      </c>
      <c r="B36" s="252"/>
      <c r="C36" s="253"/>
      <c r="D36" s="230"/>
      <c r="E36" s="231"/>
      <c r="F36" s="231"/>
      <c r="G36" s="231"/>
      <c r="H36" s="232"/>
      <c r="I36" s="230"/>
      <c r="J36" s="232"/>
      <c r="K36" s="230" t="s">
        <v>29</v>
      </c>
      <c r="L36" s="232"/>
      <c r="M36" s="230" t="s">
        <v>29</v>
      </c>
      <c r="N36" s="232"/>
      <c r="O36" s="230"/>
      <c r="P36" s="231"/>
      <c r="Q36" s="232"/>
    </row>
    <row r="37" spans="1:17" ht="30" customHeight="1" x14ac:dyDescent="0.15">
      <c r="A37" s="254"/>
      <c r="B37" s="255"/>
      <c r="C37" s="256"/>
      <c r="D37" s="233"/>
      <c r="E37" s="234"/>
      <c r="F37" s="234"/>
      <c r="G37" s="234"/>
      <c r="H37" s="235"/>
      <c r="I37" s="233"/>
      <c r="J37" s="235"/>
      <c r="K37" s="233"/>
      <c r="L37" s="235"/>
      <c r="M37" s="233"/>
      <c r="N37" s="235"/>
      <c r="O37" s="233"/>
      <c r="P37" s="234"/>
      <c r="Q37" s="235"/>
    </row>
    <row r="38" spans="1:17" ht="30" customHeight="1" x14ac:dyDescent="0.15">
      <c r="A38" s="310" t="s">
        <v>198</v>
      </c>
      <c r="B38" s="311"/>
      <c r="C38" s="312"/>
      <c r="D38" s="230"/>
      <c r="E38" s="231"/>
      <c r="F38" s="231"/>
      <c r="G38" s="231"/>
      <c r="H38" s="232"/>
      <c r="I38" s="230"/>
      <c r="J38" s="232"/>
      <c r="K38" s="230" t="s">
        <v>29</v>
      </c>
      <c r="L38" s="232"/>
      <c r="M38" s="230" t="s">
        <v>29</v>
      </c>
      <c r="N38" s="232"/>
      <c r="O38" s="230"/>
      <c r="P38" s="231"/>
      <c r="Q38" s="232"/>
    </row>
    <row r="39" spans="1:17" ht="30" customHeight="1" x14ac:dyDescent="0.15">
      <c r="A39" s="313"/>
      <c r="B39" s="314"/>
      <c r="C39" s="315"/>
      <c r="D39" s="233"/>
      <c r="E39" s="234"/>
      <c r="F39" s="234"/>
      <c r="G39" s="234"/>
      <c r="H39" s="235"/>
      <c r="I39" s="233"/>
      <c r="J39" s="235"/>
      <c r="K39" s="233"/>
      <c r="L39" s="235"/>
      <c r="M39" s="233"/>
      <c r="N39" s="235"/>
      <c r="O39" s="233"/>
      <c r="P39" s="234"/>
      <c r="Q39" s="235"/>
    </row>
    <row r="40" spans="1:17" ht="30" customHeight="1" x14ac:dyDescent="0.15">
      <c r="A40" s="251" t="s">
        <v>202</v>
      </c>
      <c r="B40" s="252"/>
      <c r="C40" s="253"/>
      <c r="D40" s="230"/>
      <c r="E40" s="231"/>
      <c r="F40" s="231"/>
      <c r="G40" s="231"/>
      <c r="H40" s="232"/>
      <c r="I40" s="230"/>
      <c r="J40" s="232"/>
      <c r="K40" s="230" t="s">
        <v>29</v>
      </c>
      <c r="L40" s="232"/>
      <c r="M40" s="230" t="s">
        <v>29</v>
      </c>
      <c r="N40" s="232"/>
      <c r="O40" s="230"/>
      <c r="P40" s="231"/>
      <c r="Q40" s="232"/>
    </row>
    <row r="41" spans="1:17" ht="30" customHeight="1" x14ac:dyDescent="0.15">
      <c r="A41" s="254"/>
      <c r="B41" s="255"/>
      <c r="C41" s="256"/>
      <c r="D41" s="233"/>
      <c r="E41" s="234"/>
      <c r="F41" s="234"/>
      <c r="G41" s="234"/>
      <c r="H41" s="235"/>
      <c r="I41" s="233"/>
      <c r="J41" s="235"/>
      <c r="K41" s="233"/>
      <c r="L41" s="235"/>
      <c r="M41" s="233"/>
      <c r="N41" s="235"/>
      <c r="O41" s="233"/>
      <c r="P41" s="234"/>
      <c r="Q41" s="235"/>
    </row>
    <row r="42" spans="1:17" ht="30" customHeight="1" x14ac:dyDescent="0.15">
      <c r="A42" s="251" t="s">
        <v>201</v>
      </c>
      <c r="B42" s="252"/>
      <c r="C42" s="253"/>
      <c r="D42" s="230"/>
      <c r="E42" s="231"/>
      <c r="F42" s="231"/>
      <c r="G42" s="231"/>
      <c r="H42" s="232"/>
      <c r="I42" s="230"/>
      <c r="J42" s="232"/>
      <c r="K42" s="230" t="s">
        <v>29</v>
      </c>
      <c r="L42" s="232"/>
      <c r="M42" s="230" t="s">
        <v>29</v>
      </c>
      <c r="N42" s="232"/>
      <c r="O42" s="230"/>
      <c r="P42" s="231"/>
      <c r="Q42" s="232"/>
    </row>
    <row r="43" spans="1:17" ht="30" customHeight="1" x14ac:dyDescent="0.15">
      <c r="A43" s="254"/>
      <c r="B43" s="255"/>
      <c r="C43" s="256"/>
      <c r="D43" s="233"/>
      <c r="E43" s="234"/>
      <c r="F43" s="234"/>
      <c r="G43" s="234"/>
      <c r="H43" s="235"/>
      <c r="I43" s="233"/>
      <c r="J43" s="235"/>
      <c r="K43" s="233"/>
      <c r="L43" s="235"/>
      <c r="M43" s="233"/>
      <c r="N43" s="235"/>
      <c r="O43" s="233"/>
      <c r="P43" s="234"/>
      <c r="Q43" s="235"/>
    </row>
    <row r="44" spans="1:17" ht="60" customHeight="1" x14ac:dyDescent="0.15">
      <c r="A44" s="257" t="s">
        <v>200</v>
      </c>
      <c r="B44" s="258"/>
      <c r="C44" s="262"/>
      <c r="D44" s="284" t="s">
        <v>185</v>
      </c>
      <c r="E44" s="285"/>
      <c r="F44" s="285"/>
      <c r="G44" s="285"/>
      <c r="H44" s="286"/>
      <c r="I44" s="226"/>
      <c r="J44" s="228"/>
      <c r="K44" s="226"/>
      <c r="L44" s="228"/>
      <c r="M44" s="226"/>
      <c r="N44" s="228"/>
      <c r="O44" s="230"/>
      <c r="P44" s="308"/>
      <c r="Q44" s="309"/>
    </row>
    <row r="45" spans="1:17" ht="30" customHeight="1" x14ac:dyDescent="0.15">
      <c r="A45" s="214" t="s">
        <v>30</v>
      </c>
      <c r="B45" s="275"/>
      <c r="C45" s="275"/>
      <c r="D45" s="241"/>
      <c r="E45" s="241"/>
      <c r="F45" s="241"/>
      <c r="G45" s="241"/>
      <c r="H45" s="241"/>
      <c r="I45" s="241"/>
      <c r="J45" s="241"/>
      <c r="K45" s="241"/>
      <c r="L45" s="241"/>
      <c r="M45" s="226"/>
      <c r="N45" s="228"/>
      <c r="O45" s="226"/>
      <c r="P45" s="242"/>
      <c r="Q45" s="243"/>
    </row>
    <row r="46" spans="1:17" ht="13.5" customHeight="1" x14ac:dyDescent="0.15">
      <c r="A46" s="287" t="s">
        <v>205</v>
      </c>
      <c r="B46" s="287"/>
      <c r="C46" s="287"/>
      <c r="D46" s="287"/>
      <c r="E46" s="287"/>
      <c r="F46" s="287"/>
      <c r="G46" s="287"/>
      <c r="H46" s="287"/>
      <c r="I46" s="287"/>
      <c r="J46" s="287"/>
      <c r="K46" s="287"/>
      <c r="L46" s="287"/>
      <c r="M46" s="287"/>
      <c r="N46" s="287"/>
      <c r="O46" s="287"/>
      <c r="P46" s="287"/>
      <c r="Q46" s="287"/>
    </row>
    <row r="47" spans="1:17" ht="15" customHeight="1" x14ac:dyDescent="0.15">
      <c r="A47" s="278" t="s">
        <v>188</v>
      </c>
      <c r="B47" s="278"/>
      <c r="C47" s="278"/>
      <c r="D47" s="278"/>
      <c r="E47" s="278"/>
      <c r="F47" s="278"/>
      <c r="G47" s="278"/>
      <c r="H47" s="278"/>
      <c r="I47" s="278"/>
      <c r="J47" s="278"/>
      <c r="K47" s="278"/>
      <c r="L47" s="278"/>
      <c r="M47" s="278"/>
      <c r="N47" s="278"/>
      <c r="O47" s="278"/>
      <c r="P47" s="278"/>
      <c r="Q47" s="278"/>
    </row>
    <row r="48" spans="1:17" ht="15" customHeight="1" x14ac:dyDescent="0.15">
      <c r="A48" s="15" t="s">
        <v>39</v>
      </c>
      <c r="B48" s="15"/>
      <c r="C48" s="15"/>
      <c r="D48" s="15"/>
      <c r="E48" s="15"/>
      <c r="F48" s="15"/>
      <c r="G48" s="15"/>
      <c r="H48" s="15"/>
      <c r="I48" s="15"/>
      <c r="J48" s="15"/>
      <c r="K48" s="15"/>
      <c r="L48" s="15"/>
      <c r="M48" s="15"/>
      <c r="N48" s="15"/>
      <c r="O48" s="15"/>
      <c r="P48" s="15"/>
      <c r="Q48" s="15"/>
    </row>
    <row r="49" spans="1:17" s="15" customFormat="1" ht="14.25" customHeight="1" x14ac:dyDescent="0.15">
      <c r="A49" s="62"/>
      <c r="B49" s="62"/>
      <c r="C49" s="62"/>
      <c r="D49" s="56"/>
      <c r="E49" s="56"/>
      <c r="F49" s="56"/>
      <c r="G49" s="56"/>
      <c r="H49" s="56"/>
      <c r="I49" s="56"/>
      <c r="J49" s="56"/>
      <c r="K49" s="56"/>
      <c r="L49" s="56"/>
      <c r="M49" s="56"/>
      <c r="N49" s="56"/>
      <c r="O49" s="56"/>
      <c r="P49" s="56"/>
      <c r="Q49" s="56"/>
    </row>
    <row r="50" spans="1:17" s="15" customFormat="1" ht="14.25" customHeight="1" thickBot="1" x14ac:dyDescent="0.2">
      <c r="A50" s="56" t="s">
        <v>40</v>
      </c>
      <c r="B50" s="62"/>
      <c r="C50" s="62"/>
      <c r="D50" s="56"/>
      <c r="E50" s="56"/>
      <c r="F50" s="56"/>
      <c r="G50" s="56"/>
      <c r="H50" s="56"/>
      <c r="I50" s="56"/>
      <c r="J50" s="56"/>
      <c r="K50" s="56"/>
      <c r="L50" s="56"/>
      <c r="M50" s="56"/>
      <c r="N50" s="56"/>
      <c r="O50" s="56"/>
      <c r="P50" s="56"/>
      <c r="Q50" s="56"/>
    </row>
    <row r="51" spans="1:17" s="15" customFormat="1" ht="14.25" customHeight="1" x14ac:dyDescent="0.15">
      <c r="A51" s="266" t="s">
        <v>41</v>
      </c>
      <c r="B51" s="282" t="s">
        <v>42</v>
      </c>
      <c r="C51" s="237" t="s">
        <v>43</v>
      </c>
      <c r="D51" s="237"/>
      <c r="E51" s="199" t="s">
        <v>44</v>
      </c>
      <c r="F51" s="280"/>
      <c r="G51" s="280"/>
      <c r="H51" s="280"/>
      <c r="I51" s="280"/>
      <c r="J51" s="280"/>
      <c r="K51" s="280"/>
      <c r="L51" s="280"/>
      <c r="M51" s="280"/>
      <c r="N51" s="280"/>
      <c r="O51" s="281"/>
      <c r="P51" s="237" t="s">
        <v>34</v>
      </c>
      <c r="Q51" s="245"/>
    </row>
    <row r="52" spans="1:17" s="15" customFormat="1" ht="29.25" customHeight="1" thickBot="1" x14ac:dyDescent="0.2">
      <c r="A52" s="279"/>
      <c r="B52" s="283"/>
      <c r="C52" s="238"/>
      <c r="D52" s="238"/>
      <c r="E52" s="239" t="s">
        <v>108</v>
      </c>
      <c r="F52" s="240"/>
      <c r="G52" s="218"/>
      <c r="H52" s="239" t="s">
        <v>109</v>
      </c>
      <c r="I52" s="288"/>
      <c r="J52" s="288"/>
      <c r="K52" s="288"/>
      <c r="L52" s="239" t="s">
        <v>95</v>
      </c>
      <c r="M52" s="288"/>
      <c r="N52" s="338" t="s">
        <v>222</v>
      </c>
      <c r="O52" s="339"/>
      <c r="P52" s="238"/>
      <c r="Q52" s="246"/>
    </row>
    <row r="53" spans="1:17" s="15" customFormat="1" ht="41.25" customHeight="1" x14ac:dyDescent="0.15">
      <c r="A53" s="266" t="s">
        <v>110</v>
      </c>
      <c r="B53" s="63" t="s">
        <v>64</v>
      </c>
      <c r="C53" s="237" t="s">
        <v>64</v>
      </c>
      <c r="D53" s="237"/>
      <c r="E53" s="64" t="s">
        <v>27</v>
      </c>
      <c r="F53" s="268">
        <v>5000</v>
      </c>
      <c r="G53" s="269"/>
      <c r="H53" s="289"/>
      <c r="I53" s="290"/>
      <c r="J53" s="290"/>
      <c r="K53" s="291"/>
      <c r="L53" s="207"/>
      <c r="M53" s="208"/>
      <c r="N53" s="358"/>
      <c r="O53" s="359"/>
      <c r="P53" s="237"/>
      <c r="Q53" s="245"/>
    </row>
    <row r="54" spans="1:17" s="15" customFormat="1" ht="41.25" customHeight="1" thickBot="1" x14ac:dyDescent="0.2">
      <c r="A54" s="267"/>
      <c r="B54" s="57" t="s">
        <v>64</v>
      </c>
      <c r="C54" s="273" t="s">
        <v>64</v>
      </c>
      <c r="D54" s="273"/>
      <c r="E54" s="66" t="s">
        <v>65</v>
      </c>
      <c r="F54" s="276">
        <v>5500</v>
      </c>
      <c r="G54" s="277"/>
      <c r="H54" s="270"/>
      <c r="I54" s="271"/>
      <c r="J54" s="271"/>
      <c r="K54" s="272"/>
      <c r="L54" s="204"/>
      <c r="M54" s="205"/>
      <c r="N54" s="356"/>
      <c r="O54" s="357"/>
      <c r="P54" s="273"/>
      <c r="Q54" s="274"/>
    </row>
    <row r="55" spans="1:17" s="15" customFormat="1" ht="41.25" customHeight="1" thickBot="1" x14ac:dyDescent="0.2">
      <c r="A55" s="67" t="s">
        <v>45</v>
      </c>
      <c r="B55" s="68" t="s">
        <v>64</v>
      </c>
      <c r="C55" s="236" t="s">
        <v>64</v>
      </c>
      <c r="D55" s="236"/>
      <c r="E55" s="316" t="s">
        <v>64</v>
      </c>
      <c r="F55" s="320"/>
      <c r="G55" s="317"/>
      <c r="H55" s="201" t="s">
        <v>189</v>
      </c>
      <c r="I55" s="202"/>
      <c r="J55" s="202"/>
      <c r="K55" s="203"/>
      <c r="L55" s="318"/>
      <c r="M55" s="319"/>
      <c r="N55" s="342"/>
      <c r="O55" s="343"/>
      <c r="P55" s="340"/>
      <c r="Q55" s="341"/>
    </row>
    <row r="56" spans="1:17" s="15" customFormat="1" ht="41.25" customHeight="1" thickBot="1" x14ac:dyDescent="0.2">
      <c r="A56" s="69" t="s">
        <v>92</v>
      </c>
      <c r="B56" s="68" t="s">
        <v>64</v>
      </c>
      <c r="C56" s="236" t="s">
        <v>64</v>
      </c>
      <c r="D56" s="236"/>
      <c r="E56" s="327">
        <v>80000</v>
      </c>
      <c r="F56" s="320"/>
      <c r="G56" s="317"/>
      <c r="H56" s="201"/>
      <c r="I56" s="202"/>
      <c r="J56" s="202"/>
      <c r="K56" s="203"/>
      <c r="L56" s="318"/>
      <c r="M56" s="319"/>
      <c r="N56" s="342"/>
      <c r="O56" s="343"/>
      <c r="P56" s="340"/>
      <c r="Q56" s="341"/>
    </row>
    <row r="57" spans="1:17" s="15" customFormat="1" ht="41.25" customHeight="1" thickBot="1" x14ac:dyDescent="0.2">
      <c r="A57" s="70" t="s">
        <v>93</v>
      </c>
      <c r="B57" s="138" t="s">
        <v>64</v>
      </c>
      <c r="C57" s="236" t="s">
        <v>64</v>
      </c>
      <c r="D57" s="236"/>
      <c r="E57" s="327">
        <v>25000</v>
      </c>
      <c r="F57" s="320"/>
      <c r="G57" s="317"/>
      <c r="H57" s="201"/>
      <c r="I57" s="202"/>
      <c r="J57" s="202"/>
      <c r="K57" s="203"/>
      <c r="L57" s="318"/>
      <c r="M57" s="319"/>
      <c r="N57" s="342"/>
      <c r="O57" s="343"/>
      <c r="P57" s="340"/>
      <c r="Q57" s="341"/>
    </row>
    <row r="58" spans="1:17" s="15" customFormat="1" ht="41.25" customHeight="1" thickBot="1" x14ac:dyDescent="0.2">
      <c r="A58" s="142" t="s">
        <v>206</v>
      </c>
      <c r="B58" s="143" t="s">
        <v>64</v>
      </c>
      <c r="C58" s="334" t="s">
        <v>64</v>
      </c>
      <c r="D58" s="334"/>
      <c r="E58" s="328" t="s">
        <v>64</v>
      </c>
      <c r="F58" s="329"/>
      <c r="G58" s="330"/>
      <c r="H58" s="331" t="s">
        <v>64</v>
      </c>
      <c r="I58" s="332"/>
      <c r="J58" s="332"/>
      <c r="K58" s="333"/>
      <c r="L58" s="318"/>
      <c r="M58" s="319"/>
      <c r="N58" s="342"/>
      <c r="O58" s="343"/>
      <c r="P58" s="340"/>
      <c r="Q58" s="341"/>
    </row>
    <row r="59" spans="1:17" s="15" customFormat="1" ht="41.25" customHeight="1" x14ac:dyDescent="0.15">
      <c r="A59" s="321" t="s">
        <v>207</v>
      </c>
      <c r="B59" s="58" t="s">
        <v>64</v>
      </c>
      <c r="C59" s="335" t="s">
        <v>64</v>
      </c>
      <c r="D59" s="335"/>
      <c r="E59" s="64" t="s">
        <v>27</v>
      </c>
      <c r="F59" s="336">
        <v>2000</v>
      </c>
      <c r="G59" s="337"/>
      <c r="H59" s="289"/>
      <c r="I59" s="290"/>
      <c r="J59" s="290"/>
      <c r="K59" s="291"/>
      <c r="L59" s="207"/>
      <c r="M59" s="208"/>
      <c r="N59" s="350"/>
      <c r="O59" s="351"/>
      <c r="P59" s="335"/>
      <c r="Q59" s="345"/>
    </row>
    <row r="60" spans="1:17" s="15" customFormat="1" ht="41.25" customHeight="1" thickBot="1" x14ac:dyDescent="0.2">
      <c r="A60" s="279"/>
      <c r="B60" s="65" t="s">
        <v>64</v>
      </c>
      <c r="C60" s="238" t="s">
        <v>64</v>
      </c>
      <c r="D60" s="238"/>
      <c r="E60" s="66" t="s">
        <v>65</v>
      </c>
      <c r="F60" s="322">
        <v>2200</v>
      </c>
      <c r="G60" s="323"/>
      <c r="H60" s="270"/>
      <c r="I60" s="271"/>
      <c r="J60" s="271"/>
      <c r="K60" s="272"/>
      <c r="L60" s="204"/>
      <c r="M60" s="205"/>
      <c r="N60" s="348"/>
      <c r="O60" s="349"/>
      <c r="P60" s="238"/>
      <c r="Q60" s="246"/>
    </row>
    <row r="61" spans="1:17" s="15" customFormat="1" ht="41.25" customHeight="1" thickBot="1" x14ac:dyDescent="0.2">
      <c r="A61" s="71" t="s">
        <v>45</v>
      </c>
      <c r="B61" s="68" t="s">
        <v>64</v>
      </c>
      <c r="C61" s="236" t="s">
        <v>64</v>
      </c>
      <c r="D61" s="236"/>
      <c r="E61" s="316" t="s">
        <v>64</v>
      </c>
      <c r="F61" s="320"/>
      <c r="G61" s="317"/>
      <c r="H61" s="201" t="s">
        <v>81</v>
      </c>
      <c r="I61" s="202"/>
      <c r="J61" s="202"/>
      <c r="K61" s="203"/>
      <c r="L61" s="318"/>
      <c r="M61" s="319"/>
      <c r="N61" s="346"/>
      <c r="O61" s="347"/>
      <c r="P61" s="340"/>
      <c r="Q61" s="341"/>
    </row>
    <row r="62" spans="1:17" s="15" customFormat="1" ht="48.75" customHeight="1" thickBot="1" x14ac:dyDescent="0.2">
      <c r="A62" s="69" t="s">
        <v>208</v>
      </c>
      <c r="B62" s="68" t="s">
        <v>64</v>
      </c>
      <c r="C62" s="236" t="s">
        <v>64</v>
      </c>
      <c r="D62" s="236"/>
      <c r="E62" s="327">
        <v>2200</v>
      </c>
      <c r="F62" s="320"/>
      <c r="G62" s="317"/>
      <c r="H62" s="201"/>
      <c r="I62" s="202"/>
      <c r="J62" s="202"/>
      <c r="K62" s="203"/>
      <c r="L62" s="318"/>
      <c r="M62" s="319"/>
      <c r="N62" s="318"/>
      <c r="O62" s="344"/>
      <c r="P62" s="340"/>
      <c r="Q62" s="341"/>
    </row>
    <row r="63" spans="1:17" s="15" customFormat="1" x14ac:dyDescent="0.15">
      <c r="A63" s="324" t="s">
        <v>209</v>
      </c>
      <c r="B63" s="122" t="s">
        <v>179</v>
      </c>
      <c r="C63" s="199"/>
      <c r="D63" s="281"/>
      <c r="E63" s="223"/>
      <c r="F63" s="224"/>
      <c r="G63" s="225"/>
      <c r="H63" s="207"/>
      <c r="I63" s="208"/>
      <c r="J63" s="208"/>
      <c r="K63" s="209"/>
      <c r="L63" s="207"/>
      <c r="M63" s="208"/>
      <c r="N63" s="207"/>
      <c r="O63" s="209"/>
      <c r="P63" s="199"/>
      <c r="Q63" s="200"/>
    </row>
    <row r="64" spans="1:17" s="15" customFormat="1" x14ac:dyDescent="0.15">
      <c r="A64" s="325"/>
      <c r="B64" s="123" t="s">
        <v>180</v>
      </c>
      <c r="C64" s="214"/>
      <c r="D64" s="222"/>
      <c r="E64" s="219"/>
      <c r="F64" s="220"/>
      <c r="G64" s="221"/>
      <c r="H64" s="226"/>
      <c r="I64" s="227"/>
      <c r="J64" s="227"/>
      <c r="K64" s="228"/>
      <c r="L64" s="226"/>
      <c r="M64" s="227"/>
      <c r="N64" s="226"/>
      <c r="O64" s="228"/>
      <c r="P64" s="214"/>
      <c r="Q64" s="215"/>
    </row>
    <row r="65" spans="1:17" s="15" customFormat="1" ht="14.25" thickBot="1" x14ac:dyDescent="0.2">
      <c r="A65" s="326"/>
      <c r="B65" s="124" t="s">
        <v>180</v>
      </c>
      <c r="C65" s="216"/>
      <c r="D65" s="218"/>
      <c r="E65" s="211"/>
      <c r="F65" s="212"/>
      <c r="G65" s="213"/>
      <c r="H65" s="204"/>
      <c r="I65" s="205"/>
      <c r="J65" s="205"/>
      <c r="K65" s="206"/>
      <c r="L65" s="204"/>
      <c r="M65" s="205"/>
      <c r="N65" s="204"/>
      <c r="O65" s="206"/>
      <c r="P65" s="216"/>
      <c r="Q65" s="217"/>
    </row>
    <row r="66" spans="1:17" s="15" customFormat="1" ht="41.25" customHeight="1" thickBot="1" x14ac:dyDescent="0.2">
      <c r="A66" s="70" t="s">
        <v>45</v>
      </c>
      <c r="B66" s="68" t="s">
        <v>64</v>
      </c>
      <c r="C66" s="316" t="s">
        <v>64</v>
      </c>
      <c r="D66" s="317"/>
      <c r="E66" s="201" t="s">
        <v>64</v>
      </c>
      <c r="F66" s="202"/>
      <c r="G66" s="203"/>
      <c r="H66" s="201" t="s">
        <v>64</v>
      </c>
      <c r="I66" s="202"/>
      <c r="J66" s="202"/>
      <c r="K66" s="203"/>
      <c r="L66" s="318"/>
      <c r="M66" s="319"/>
      <c r="N66" s="318"/>
      <c r="O66" s="344"/>
      <c r="P66" s="201" t="s">
        <v>64</v>
      </c>
      <c r="Q66" s="210"/>
    </row>
    <row r="67" spans="1:17" s="15" customFormat="1" ht="41.25" customHeight="1" thickBot="1" x14ac:dyDescent="0.2">
      <c r="A67" s="70" t="s">
        <v>46</v>
      </c>
      <c r="B67" s="68" t="s">
        <v>64</v>
      </c>
      <c r="C67" s="236" t="s">
        <v>64</v>
      </c>
      <c r="D67" s="236"/>
      <c r="E67" s="201" t="s">
        <v>64</v>
      </c>
      <c r="F67" s="202"/>
      <c r="G67" s="203"/>
      <c r="H67" s="201" t="s">
        <v>64</v>
      </c>
      <c r="I67" s="202"/>
      <c r="J67" s="202"/>
      <c r="K67" s="203"/>
      <c r="L67" s="318"/>
      <c r="M67" s="319"/>
      <c r="N67" s="318"/>
      <c r="O67" s="344"/>
      <c r="P67" s="340" t="s">
        <v>64</v>
      </c>
      <c r="Q67" s="341"/>
    </row>
    <row r="68" spans="1:17" s="15" customFormat="1" ht="15" customHeight="1" x14ac:dyDescent="0.15">
      <c r="A68" s="130" t="s">
        <v>210</v>
      </c>
      <c r="B68" s="72"/>
      <c r="C68" s="72"/>
      <c r="D68" s="72"/>
      <c r="E68" s="72"/>
      <c r="F68" s="72"/>
      <c r="G68" s="72"/>
      <c r="H68" s="72"/>
      <c r="I68" s="72"/>
      <c r="J68" s="72"/>
      <c r="K68" s="72"/>
      <c r="L68" s="72"/>
      <c r="M68" s="72"/>
      <c r="N68" s="72"/>
      <c r="O68" s="72"/>
      <c r="P68" s="72"/>
      <c r="Q68" s="72"/>
    </row>
    <row r="69" spans="1:17" s="15" customFormat="1" ht="15" customHeight="1" x14ac:dyDescent="0.15">
      <c r="A69" s="130" t="s">
        <v>226</v>
      </c>
      <c r="B69" s="72"/>
      <c r="C69" s="72"/>
      <c r="D69" s="72"/>
      <c r="E69" s="72"/>
      <c r="F69" s="72"/>
      <c r="G69" s="72"/>
      <c r="H69" s="72"/>
      <c r="I69" s="72"/>
      <c r="J69" s="72"/>
      <c r="K69" s="72"/>
      <c r="L69" s="72"/>
      <c r="M69" s="72"/>
      <c r="N69" s="72"/>
      <c r="O69" s="72"/>
      <c r="P69" s="72"/>
      <c r="Q69" s="72"/>
    </row>
    <row r="70" spans="1:17" s="15" customFormat="1" ht="15" customHeight="1" x14ac:dyDescent="0.15">
      <c r="A70" s="130" t="s">
        <v>211</v>
      </c>
      <c r="B70" s="72"/>
      <c r="C70" s="72"/>
      <c r="D70" s="72"/>
      <c r="E70" s="72"/>
      <c r="F70" s="72"/>
      <c r="G70" s="72"/>
      <c r="H70" s="72"/>
      <c r="I70" s="72"/>
      <c r="J70" s="72"/>
      <c r="K70" s="72"/>
      <c r="L70" s="72"/>
      <c r="M70" s="72"/>
      <c r="N70" s="72"/>
      <c r="O70" s="72"/>
      <c r="P70" s="72"/>
      <c r="Q70" s="72"/>
    </row>
    <row r="71" spans="1:17" s="15" customFormat="1" ht="15" customHeight="1" x14ac:dyDescent="0.15">
      <c r="A71" s="54" t="s">
        <v>212</v>
      </c>
      <c r="B71" s="72"/>
      <c r="C71" s="72"/>
      <c r="D71" s="72"/>
      <c r="E71" s="72"/>
      <c r="F71" s="72"/>
      <c r="G71" s="72"/>
      <c r="H71" s="72"/>
      <c r="I71" s="72"/>
      <c r="J71" s="72"/>
      <c r="K71" s="72"/>
      <c r="L71" s="72"/>
      <c r="M71" s="72"/>
      <c r="N71" s="72"/>
      <c r="O71" s="72"/>
      <c r="P71" s="72"/>
      <c r="Q71" s="72"/>
    </row>
    <row r="72" spans="1:17" s="15" customFormat="1" ht="15" customHeight="1" x14ac:dyDescent="0.15"/>
    <row r="73" spans="1:17" s="15" customFormat="1" ht="15" customHeight="1" x14ac:dyDescent="0.15">
      <c r="A73" s="15" t="s">
        <v>86</v>
      </c>
      <c r="E73" s="15" t="s">
        <v>47</v>
      </c>
    </row>
    <row r="74" spans="1:17" s="15" customFormat="1" ht="15" customHeight="1" x14ac:dyDescent="0.15">
      <c r="O74" s="73"/>
    </row>
    <row r="75" spans="1:17" s="15" customFormat="1" ht="15" customHeight="1" x14ac:dyDescent="0.15">
      <c r="A75" s="15" t="s">
        <v>75</v>
      </c>
    </row>
    <row r="76" spans="1:17" s="15" customFormat="1" ht="15" customHeight="1" x14ac:dyDescent="0.15">
      <c r="A76" s="74" t="s">
        <v>48</v>
      </c>
      <c r="B76" s="15" t="s">
        <v>233</v>
      </c>
      <c r="C76" s="74"/>
    </row>
    <row r="77" spans="1:17" s="15" customFormat="1" ht="15" customHeight="1" x14ac:dyDescent="0.15">
      <c r="A77" s="74" t="s">
        <v>49</v>
      </c>
      <c r="B77" s="15" t="s">
        <v>184</v>
      </c>
      <c r="C77" s="74"/>
    </row>
    <row r="78" spans="1:17" s="15" customFormat="1" ht="15" customHeight="1" x14ac:dyDescent="0.15">
      <c r="A78" s="74" t="s">
        <v>50</v>
      </c>
      <c r="B78" s="15" t="s">
        <v>80</v>
      </c>
      <c r="C78" s="74"/>
    </row>
    <row r="79" spans="1:17" s="15" customFormat="1" ht="15" customHeight="1" x14ac:dyDescent="0.15">
      <c r="A79" s="74" t="s">
        <v>96</v>
      </c>
      <c r="B79" s="15" t="s">
        <v>97</v>
      </c>
      <c r="C79" s="74"/>
    </row>
    <row r="80" spans="1:17" s="15" customFormat="1" ht="15" customHeight="1" x14ac:dyDescent="0.15">
      <c r="A80" s="74"/>
      <c r="C80" s="74"/>
    </row>
    <row r="81" spans="1:3" s="15" customFormat="1" ht="15" customHeight="1" x14ac:dyDescent="0.15">
      <c r="A81" s="74"/>
      <c r="B81" s="74"/>
      <c r="C81" s="74"/>
    </row>
    <row r="82" spans="1:3" s="15" customFormat="1" ht="4.5" customHeight="1" x14ac:dyDescent="0.15">
      <c r="A82" s="74"/>
      <c r="B82" s="74"/>
      <c r="C82" s="74"/>
    </row>
    <row r="83" spans="1:3" s="15" customFormat="1" ht="15" customHeight="1" x14ac:dyDescent="0.15"/>
    <row r="84" spans="1:3" s="15" customFormat="1" x14ac:dyDescent="0.15"/>
    <row r="85" spans="1:3" s="15" customFormat="1" x14ac:dyDescent="0.15"/>
    <row r="86" spans="1:3" s="15" customFormat="1" x14ac:dyDescent="0.15"/>
    <row r="87" spans="1:3" s="15" customFormat="1" x14ac:dyDescent="0.15"/>
    <row r="88" spans="1:3" s="15" customFormat="1" x14ac:dyDescent="0.15"/>
    <row r="89" spans="1:3" s="15" customFormat="1" x14ac:dyDescent="0.15"/>
    <row r="90" spans="1:3" s="15" customFormat="1" x14ac:dyDescent="0.15"/>
    <row r="91" spans="1:3" s="15" customFormat="1" x14ac:dyDescent="0.15"/>
    <row r="92" spans="1:3" s="15" customFormat="1" x14ac:dyDescent="0.15"/>
    <row r="93" spans="1:3" s="15" customFormat="1" x14ac:dyDescent="0.15"/>
    <row r="94" spans="1:3" s="15" customFormat="1" x14ac:dyDescent="0.15"/>
    <row r="95" spans="1:3" s="15" customFormat="1" x14ac:dyDescent="0.15"/>
    <row r="96" spans="1:3" s="15" customFormat="1" x14ac:dyDescent="0.15"/>
    <row r="97" spans="1:17" s="15" customFormat="1" x14ac:dyDescent="0.15"/>
    <row r="98" spans="1:17" s="15" customFormat="1" x14ac:dyDescent="0.15"/>
    <row r="99" spans="1:17" s="15" customFormat="1" x14ac:dyDescent="0.15"/>
    <row r="100" spans="1:17" s="15" customFormat="1" x14ac:dyDescent="0.15"/>
    <row r="101" spans="1:17" s="15" customFormat="1" x14ac:dyDescent="0.15"/>
    <row r="102" spans="1:17" s="15" customFormat="1" x14ac:dyDescent="0.15">
      <c r="A102" s="48"/>
      <c r="B102" s="48"/>
      <c r="C102" s="48"/>
      <c r="D102" s="48"/>
      <c r="E102" s="48"/>
      <c r="F102" s="48"/>
      <c r="G102" s="48"/>
      <c r="H102" s="48"/>
      <c r="I102" s="48"/>
      <c r="J102" s="48"/>
      <c r="K102" s="48"/>
      <c r="L102" s="48"/>
      <c r="M102" s="48"/>
      <c r="N102" s="48"/>
      <c r="O102" s="48"/>
      <c r="P102" s="48"/>
      <c r="Q102" s="48"/>
    </row>
  </sheetData>
  <mergeCells count="214">
    <mergeCell ref="A22:C22"/>
    <mergeCell ref="D22:H22"/>
    <mergeCell ref="D18:H18"/>
    <mergeCell ref="A23:Q23"/>
    <mergeCell ref="N55:O55"/>
    <mergeCell ref="N54:O54"/>
    <mergeCell ref="N53:O53"/>
    <mergeCell ref="P56:Q56"/>
    <mergeCell ref="C57:D57"/>
    <mergeCell ref="E57:G57"/>
    <mergeCell ref="H57:K57"/>
    <mergeCell ref="L57:M57"/>
    <mergeCell ref="P57:Q57"/>
    <mergeCell ref="L56:M56"/>
    <mergeCell ref="L55:M55"/>
    <mergeCell ref="L54:M54"/>
    <mergeCell ref="H55:K55"/>
    <mergeCell ref="N52:O52"/>
    <mergeCell ref="E55:G55"/>
    <mergeCell ref="L52:M52"/>
    <mergeCell ref="L53:M53"/>
    <mergeCell ref="P55:Q55"/>
    <mergeCell ref="N56:O56"/>
    <mergeCell ref="N67:O67"/>
    <mergeCell ref="N66:O66"/>
    <mergeCell ref="N65:O65"/>
    <mergeCell ref="N64:O64"/>
    <mergeCell ref="N63:O63"/>
    <mergeCell ref="N57:O57"/>
    <mergeCell ref="L58:M58"/>
    <mergeCell ref="N58:O58"/>
    <mergeCell ref="P62:Q62"/>
    <mergeCell ref="P59:Q59"/>
    <mergeCell ref="P60:Q60"/>
    <mergeCell ref="P61:Q61"/>
    <mergeCell ref="N62:O62"/>
    <mergeCell ref="N61:O61"/>
    <mergeCell ref="N60:O60"/>
    <mergeCell ref="N59:O59"/>
    <mergeCell ref="P67:Q67"/>
    <mergeCell ref="P58:Q58"/>
    <mergeCell ref="C56:D56"/>
    <mergeCell ref="E56:G56"/>
    <mergeCell ref="E58:G58"/>
    <mergeCell ref="H58:K58"/>
    <mergeCell ref="C62:D62"/>
    <mergeCell ref="E62:G62"/>
    <mergeCell ref="H62:K62"/>
    <mergeCell ref="C58:D58"/>
    <mergeCell ref="C59:D59"/>
    <mergeCell ref="F59:G59"/>
    <mergeCell ref="C60:D60"/>
    <mergeCell ref="H59:K59"/>
    <mergeCell ref="H61:K61"/>
    <mergeCell ref="L67:M67"/>
    <mergeCell ref="L66:M66"/>
    <mergeCell ref="L65:M65"/>
    <mergeCell ref="L64:M64"/>
    <mergeCell ref="A16:C16"/>
    <mergeCell ref="D16:H16"/>
    <mergeCell ref="I16:M16"/>
    <mergeCell ref="C61:D61"/>
    <mergeCell ref="L62:M62"/>
    <mergeCell ref="L61:M61"/>
    <mergeCell ref="L60:M60"/>
    <mergeCell ref="L59:M59"/>
    <mergeCell ref="E61:G61"/>
    <mergeCell ref="C67:D67"/>
    <mergeCell ref="H67:K67"/>
    <mergeCell ref="E67:G67"/>
    <mergeCell ref="D38:H39"/>
    <mergeCell ref="I38:J39"/>
    <mergeCell ref="H56:K56"/>
    <mergeCell ref="A59:A60"/>
    <mergeCell ref="H60:K60"/>
    <mergeCell ref="F60:G60"/>
    <mergeCell ref="A63:A65"/>
    <mergeCell ref="C63:D63"/>
    <mergeCell ref="D31:H31"/>
    <mergeCell ref="A29:C31"/>
    <mergeCell ref="K31:L31"/>
    <mergeCell ref="M31:N31"/>
    <mergeCell ref="I42:J43"/>
    <mergeCell ref="K42:L43"/>
    <mergeCell ref="A34:C35"/>
    <mergeCell ref="O34:Q35"/>
    <mergeCell ref="A38:C39"/>
    <mergeCell ref="A36:C37"/>
    <mergeCell ref="D36:H37"/>
    <mergeCell ref="I36:J37"/>
    <mergeCell ref="K36:L37"/>
    <mergeCell ref="M36:N37"/>
    <mergeCell ref="O36:Q37"/>
    <mergeCell ref="D34:H35"/>
    <mergeCell ref="I34:J35"/>
    <mergeCell ref="K34:L35"/>
    <mergeCell ref="O29:Q31"/>
    <mergeCell ref="I30:J30"/>
    <mergeCell ref="K30:L30"/>
    <mergeCell ref="M30:N30"/>
    <mergeCell ref="I31:J31"/>
    <mergeCell ref="A32:C33"/>
    <mergeCell ref="O44:Q44"/>
    <mergeCell ref="D42:H43"/>
    <mergeCell ref="A42:C43"/>
    <mergeCell ref="A40:C41"/>
    <mergeCell ref="D40:H41"/>
    <mergeCell ref="D32:H33"/>
    <mergeCell ref="I32:J33"/>
    <mergeCell ref="K32:L33"/>
    <mergeCell ref="O32:Q33"/>
    <mergeCell ref="M32:N33"/>
    <mergeCell ref="K15:M15"/>
    <mergeCell ref="C6:F6"/>
    <mergeCell ref="C7:F7"/>
    <mergeCell ref="I14:J14"/>
    <mergeCell ref="N16:P16"/>
    <mergeCell ref="A18:C18"/>
    <mergeCell ref="I18:M18"/>
    <mergeCell ref="N18:P18"/>
    <mergeCell ref="A21:C21"/>
    <mergeCell ref="A17:C17"/>
    <mergeCell ref="D17:H17"/>
    <mergeCell ref="I17:M17"/>
    <mergeCell ref="N17:P17"/>
    <mergeCell ref="I20:J20"/>
    <mergeCell ref="E51:O51"/>
    <mergeCell ref="B51:B52"/>
    <mergeCell ref="D44:H44"/>
    <mergeCell ref="A46:Q46"/>
    <mergeCell ref="H52:K52"/>
    <mergeCell ref="H53:K53"/>
    <mergeCell ref="C53:D53"/>
    <mergeCell ref="I44:J44"/>
    <mergeCell ref="A2:C3"/>
    <mergeCell ref="D2:Q3"/>
    <mergeCell ref="A11:C13"/>
    <mergeCell ref="D11:H13"/>
    <mergeCell ref="Q11:Q13"/>
    <mergeCell ref="Q14:Q15"/>
    <mergeCell ref="I15:J15"/>
    <mergeCell ref="I11:M13"/>
    <mergeCell ref="N11:P13"/>
    <mergeCell ref="N14:P14"/>
    <mergeCell ref="A6:B6"/>
    <mergeCell ref="A7:B7"/>
    <mergeCell ref="A14:C15"/>
    <mergeCell ref="D14:H15"/>
    <mergeCell ref="N15:P15"/>
    <mergeCell ref="K14:M14"/>
    <mergeCell ref="N22:P22"/>
    <mergeCell ref="M34:N35"/>
    <mergeCell ref="P53:Q53"/>
    <mergeCell ref="P51:Q52"/>
    <mergeCell ref="K44:L44"/>
    <mergeCell ref="A25:Q25"/>
    <mergeCell ref="Q19:Q20"/>
    <mergeCell ref="A19:C20"/>
    <mergeCell ref="D19:H20"/>
    <mergeCell ref="I19:J19"/>
    <mergeCell ref="N19:P19"/>
    <mergeCell ref="K19:M19"/>
    <mergeCell ref="K20:M20"/>
    <mergeCell ref="N20:P20"/>
    <mergeCell ref="D21:H21"/>
    <mergeCell ref="I21:M21"/>
    <mergeCell ref="N21:P21"/>
    <mergeCell ref="I22:M22"/>
    <mergeCell ref="M38:N39"/>
    <mergeCell ref="O38:Q39"/>
    <mergeCell ref="A53:A54"/>
    <mergeCell ref="F53:G53"/>
    <mergeCell ref="H54:K54"/>
    <mergeCell ref="I45:J45"/>
    <mergeCell ref="D29:H30"/>
    <mergeCell ref="O40:Q41"/>
    <mergeCell ref="C55:D55"/>
    <mergeCell ref="M45:N45"/>
    <mergeCell ref="M44:N44"/>
    <mergeCell ref="C51:D52"/>
    <mergeCell ref="E52:G52"/>
    <mergeCell ref="K45:L45"/>
    <mergeCell ref="O45:Q45"/>
    <mergeCell ref="M40:N41"/>
    <mergeCell ref="I29:N29"/>
    <mergeCell ref="I40:J41"/>
    <mergeCell ref="K40:L41"/>
    <mergeCell ref="K38:L39"/>
    <mergeCell ref="P54:Q54"/>
    <mergeCell ref="M42:N43"/>
    <mergeCell ref="A44:C44"/>
    <mergeCell ref="O42:Q43"/>
    <mergeCell ref="A45:C45"/>
    <mergeCell ref="D45:H45"/>
    <mergeCell ref="C54:D54"/>
    <mergeCell ref="F54:G54"/>
    <mergeCell ref="A47:Q47"/>
    <mergeCell ref="A51:A52"/>
    <mergeCell ref="P63:Q63"/>
    <mergeCell ref="H66:K66"/>
    <mergeCell ref="H65:K65"/>
    <mergeCell ref="H63:K63"/>
    <mergeCell ref="P66:Q66"/>
    <mergeCell ref="E65:G65"/>
    <mergeCell ref="P64:Q64"/>
    <mergeCell ref="P65:Q65"/>
    <mergeCell ref="C65:D65"/>
    <mergeCell ref="E64:G64"/>
    <mergeCell ref="C64:D64"/>
    <mergeCell ref="E63:G63"/>
    <mergeCell ref="H64:K64"/>
    <mergeCell ref="L63:M63"/>
    <mergeCell ref="C66:D66"/>
    <mergeCell ref="E66:G66"/>
  </mergeCells>
  <phoneticPr fontId="2"/>
  <printOptions horizontalCentered="1"/>
  <pageMargins left="0.31496062992125984" right="0.31496062992125984" top="0.78740157480314965" bottom="0.19685039370078741" header="0.31496062992125984" footer="0.31496062992125984"/>
  <pageSetup paperSize="9" scale="70" fitToHeight="4" orientation="landscape" r:id="rId1"/>
  <rowBreaks count="2" manualBreakCount="2">
    <brk id="26" max="16" man="1"/>
    <brk id="49"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U42"/>
  <sheetViews>
    <sheetView zoomScale="80" zoomScaleNormal="80" workbookViewId="0"/>
  </sheetViews>
  <sheetFormatPr defaultColWidth="5.625" defaultRowHeight="13.5" x14ac:dyDescent="0.15"/>
  <cols>
    <col min="1" max="1" width="3.5" style="7" customWidth="1"/>
    <col min="2" max="2" width="6.625" style="7" customWidth="1"/>
    <col min="3" max="5" width="17.375" style="7" customWidth="1"/>
    <col min="6" max="6" width="3.125" style="7" customWidth="1"/>
    <col min="7" max="7" width="17.625" style="7" customWidth="1"/>
    <col min="8" max="8" width="10" style="7" customWidth="1"/>
    <col min="9" max="12" width="10.625" style="7" customWidth="1"/>
    <col min="13" max="13" width="10.625" style="128" customWidth="1"/>
    <col min="14" max="15" width="7.375" style="128" bestFit="1" customWidth="1"/>
    <col min="16" max="20" width="6.25" style="7" customWidth="1"/>
    <col min="21" max="21" width="13.5" style="7" customWidth="1"/>
    <col min="22" max="16384" width="5.625" style="7"/>
  </cols>
  <sheetData>
    <row r="1" spans="1:21" x14ac:dyDescent="0.15">
      <c r="A1" s="7" t="s">
        <v>111</v>
      </c>
    </row>
    <row r="2" spans="1:21" x14ac:dyDescent="0.15">
      <c r="B2" s="398"/>
      <c r="C2" s="398"/>
      <c r="D2" s="398"/>
      <c r="E2" s="398"/>
      <c r="F2" s="398"/>
      <c r="G2" s="398"/>
      <c r="H2" s="398"/>
      <c r="I2" s="398"/>
      <c r="J2" s="398"/>
      <c r="K2" s="398"/>
      <c r="L2" s="398"/>
      <c r="M2" s="398"/>
      <c r="N2" s="398"/>
      <c r="O2" s="398"/>
      <c r="P2" s="398"/>
      <c r="Q2" s="398"/>
      <c r="R2" s="398"/>
      <c r="S2" s="398"/>
      <c r="T2" s="398"/>
      <c r="U2" s="398"/>
    </row>
    <row r="3" spans="1:21" ht="14.25" x14ac:dyDescent="0.15">
      <c r="B3" s="34"/>
      <c r="C3" s="34"/>
      <c r="D3" s="34"/>
      <c r="E3" s="34"/>
      <c r="F3" s="34"/>
      <c r="G3" s="34"/>
      <c r="H3" s="34"/>
      <c r="I3" s="34"/>
      <c r="J3" s="34"/>
      <c r="K3" s="34"/>
      <c r="L3" s="34"/>
      <c r="M3" s="129"/>
      <c r="N3" s="129"/>
      <c r="O3" s="129"/>
      <c r="P3" s="36" t="s">
        <v>67</v>
      </c>
      <c r="Q3" s="75"/>
      <c r="R3" s="37"/>
      <c r="S3" s="37"/>
      <c r="T3" s="37"/>
      <c r="U3" s="37"/>
    </row>
    <row r="4" spans="1:21" x14ac:dyDescent="0.15">
      <c r="B4" s="38" t="s">
        <v>112</v>
      </c>
      <c r="C4" s="34"/>
      <c r="D4" s="34"/>
      <c r="E4" s="34"/>
      <c r="F4" s="34"/>
      <c r="G4" s="34"/>
      <c r="H4" s="34"/>
      <c r="I4" s="34"/>
      <c r="J4" s="34"/>
      <c r="K4" s="34"/>
      <c r="L4" s="34"/>
      <c r="M4" s="129"/>
      <c r="N4" s="129"/>
      <c r="O4" s="129"/>
      <c r="P4" s="34"/>
      <c r="Q4" s="34"/>
      <c r="R4" s="34"/>
      <c r="S4" s="34"/>
      <c r="T4" s="34"/>
      <c r="U4" s="34"/>
    </row>
    <row r="5" spans="1:21" ht="12" customHeight="1" x14ac:dyDescent="0.15">
      <c r="B5" s="399" t="s">
        <v>51</v>
      </c>
      <c r="C5" s="396" t="s">
        <v>66</v>
      </c>
      <c r="D5" s="396" t="s">
        <v>70</v>
      </c>
      <c r="E5" s="396" t="s">
        <v>73</v>
      </c>
      <c r="F5" s="401" t="s">
        <v>82</v>
      </c>
      <c r="G5" s="402"/>
      <c r="H5" s="396" t="s">
        <v>52</v>
      </c>
      <c r="I5" s="401" t="s">
        <v>88</v>
      </c>
      <c r="J5" s="401" t="s">
        <v>53</v>
      </c>
      <c r="K5" s="402"/>
      <c r="L5" s="401" t="s">
        <v>194</v>
      </c>
      <c r="M5" s="412" t="s">
        <v>190</v>
      </c>
      <c r="N5" s="416" t="s">
        <v>191</v>
      </c>
      <c r="O5" s="417"/>
      <c r="P5" s="399" t="s">
        <v>98</v>
      </c>
      <c r="Q5" s="399"/>
      <c r="R5" s="399"/>
      <c r="S5" s="399"/>
      <c r="T5" s="399"/>
      <c r="U5" s="396" t="s">
        <v>54</v>
      </c>
    </row>
    <row r="6" spans="1:21" ht="12" customHeight="1" x14ac:dyDescent="0.15">
      <c r="B6" s="399"/>
      <c r="C6" s="400"/>
      <c r="D6" s="400"/>
      <c r="E6" s="400"/>
      <c r="F6" s="403"/>
      <c r="G6" s="404"/>
      <c r="H6" s="400"/>
      <c r="I6" s="403"/>
      <c r="J6" s="403"/>
      <c r="K6" s="404"/>
      <c r="L6" s="403"/>
      <c r="M6" s="409"/>
      <c r="N6" s="418"/>
      <c r="O6" s="419"/>
      <c r="P6" s="399"/>
      <c r="Q6" s="399"/>
      <c r="R6" s="399"/>
      <c r="S6" s="399"/>
      <c r="T6" s="399"/>
      <c r="U6" s="400"/>
    </row>
    <row r="7" spans="1:21" ht="12" customHeight="1" x14ac:dyDescent="0.15">
      <c r="B7" s="399"/>
      <c r="C7" s="400"/>
      <c r="D7" s="400"/>
      <c r="E7" s="400"/>
      <c r="F7" s="403"/>
      <c r="G7" s="404"/>
      <c r="H7" s="400"/>
      <c r="I7" s="403"/>
      <c r="J7" s="403"/>
      <c r="K7" s="404"/>
      <c r="L7" s="403"/>
      <c r="M7" s="409"/>
      <c r="N7" s="409" t="s">
        <v>192</v>
      </c>
      <c r="O7" s="409" t="s">
        <v>193</v>
      </c>
      <c r="P7" s="399" t="s">
        <v>58</v>
      </c>
      <c r="Q7" s="399" t="s">
        <v>59</v>
      </c>
      <c r="R7" s="399" t="s">
        <v>60</v>
      </c>
      <c r="S7" s="399" t="s">
        <v>68</v>
      </c>
      <c r="T7" s="396" t="s">
        <v>69</v>
      </c>
      <c r="U7" s="400"/>
    </row>
    <row r="8" spans="1:21" ht="12" customHeight="1" x14ac:dyDescent="0.15">
      <c r="B8" s="399"/>
      <c r="C8" s="397"/>
      <c r="D8" s="397"/>
      <c r="E8" s="397"/>
      <c r="F8" s="403"/>
      <c r="G8" s="404"/>
      <c r="H8" s="397"/>
      <c r="I8" s="405"/>
      <c r="J8" s="405"/>
      <c r="K8" s="408"/>
      <c r="L8" s="405"/>
      <c r="M8" s="410"/>
      <c r="N8" s="410"/>
      <c r="O8" s="410"/>
      <c r="P8" s="399"/>
      <c r="Q8" s="399"/>
      <c r="R8" s="399"/>
      <c r="S8" s="399"/>
      <c r="T8" s="397"/>
      <c r="U8" s="397"/>
    </row>
    <row r="9" spans="1:21" ht="13.5" customHeight="1" x14ac:dyDescent="0.15">
      <c r="B9" s="360">
        <v>1</v>
      </c>
      <c r="C9" s="406" t="s">
        <v>186</v>
      </c>
      <c r="D9" s="360"/>
      <c r="E9" s="360"/>
      <c r="F9" s="39"/>
      <c r="G9" s="40"/>
      <c r="H9" s="392"/>
      <c r="I9" s="363"/>
      <c r="J9" s="76" t="s">
        <v>27</v>
      </c>
      <c r="K9" s="77"/>
      <c r="L9" s="77"/>
      <c r="M9" s="413"/>
      <c r="N9" s="366" t="s">
        <v>55</v>
      </c>
      <c r="O9" s="366" t="s">
        <v>55</v>
      </c>
      <c r="P9" s="360" t="s">
        <v>55</v>
      </c>
      <c r="Q9" s="360" t="s">
        <v>55</v>
      </c>
      <c r="R9" s="360" t="s">
        <v>55</v>
      </c>
      <c r="S9" s="360" t="s">
        <v>55</v>
      </c>
      <c r="T9" s="360" t="s">
        <v>55</v>
      </c>
      <c r="U9" s="369"/>
    </row>
    <row r="10" spans="1:21" ht="14.25" thickBot="1" x14ac:dyDescent="0.2">
      <c r="B10" s="361"/>
      <c r="C10" s="407"/>
      <c r="D10" s="361"/>
      <c r="E10" s="361"/>
      <c r="F10" s="41" t="s">
        <v>55</v>
      </c>
      <c r="G10" s="42" t="s">
        <v>56</v>
      </c>
      <c r="H10" s="393"/>
      <c r="I10" s="364"/>
      <c r="J10" s="78" t="s">
        <v>65</v>
      </c>
      <c r="K10" s="79"/>
      <c r="L10" s="79"/>
      <c r="M10" s="414"/>
      <c r="N10" s="367"/>
      <c r="O10" s="367"/>
      <c r="P10" s="361"/>
      <c r="Q10" s="361"/>
      <c r="R10" s="361"/>
      <c r="S10" s="361"/>
      <c r="T10" s="361"/>
      <c r="U10" s="370"/>
    </row>
    <row r="11" spans="1:21" x14ac:dyDescent="0.15">
      <c r="B11" s="361"/>
      <c r="C11" s="407"/>
      <c r="D11" s="361"/>
      <c r="E11" s="361"/>
      <c r="F11" s="43"/>
      <c r="G11" s="44"/>
      <c r="H11" s="394"/>
      <c r="I11" s="365"/>
      <c r="J11" s="46" t="s">
        <v>57</v>
      </c>
      <c r="K11" s="80">
        <f>K9+K10</f>
        <v>0</v>
      </c>
      <c r="L11" s="80">
        <f>L9+L10</f>
        <v>0</v>
      </c>
      <c r="M11" s="415"/>
      <c r="N11" s="368"/>
      <c r="O11" s="368"/>
      <c r="P11" s="362"/>
      <c r="Q11" s="362"/>
      <c r="R11" s="362"/>
      <c r="S11" s="362"/>
      <c r="T11" s="362"/>
      <c r="U11" s="371"/>
    </row>
    <row r="12" spans="1:21" x14ac:dyDescent="0.15">
      <c r="B12" s="395">
        <v>2</v>
      </c>
      <c r="C12" s="395"/>
      <c r="D12" s="395"/>
      <c r="E12" s="395"/>
      <c r="F12" s="39"/>
      <c r="G12" s="40"/>
      <c r="H12" s="392"/>
      <c r="I12" s="363"/>
      <c r="J12" s="76" t="s">
        <v>27</v>
      </c>
      <c r="K12" s="77"/>
      <c r="L12" s="77"/>
      <c r="M12" s="413"/>
      <c r="N12" s="366" t="s">
        <v>55</v>
      </c>
      <c r="O12" s="366" t="s">
        <v>55</v>
      </c>
      <c r="P12" s="360" t="s">
        <v>55</v>
      </c>
      <c r="Q12" s="360" t="s">
        <v>55</v>
      </c>
      <c r="R12" s="360" t="s">
        <v>55</v>
      </c>
      <c r="S12" s="360" t="s">
        <v>55</v>
      </c>
      <c r="T12" s="360" t="s">
        <v>55</v>
      </c>
      <c r="U12" s="369"/>
    </row>
    <row r="13" spans="1:21" ht="14.25" thickBot="1" x14ac:dyDescent="0.2">
      <c r="B13" s="395"/>
      <c r="C13" s="395"/>
      <c r="D13" s="395"/>
      <c r="E13" s="395"/>
      <c r="F13" s="41" t="s">
        <v>55</v>
      </c>
      <c r="G13" s="42" t="s">
        <v>56</v>
      </c>
      <c r="H13" s="393"/>
      <c r="I13" s="364"/>
      <c r="J13" s="78" t="s">
        <v>65</v>
      </c>
      <c r="K13" s="79"/>
      <c r="L13" s="79"/>
      <c r="M13" s="414"/>
      <c r="N13" s="367"/>
      <c r="O13" s="367"/>
      <c r="P13" s="361"/>
      <c r="Q13" s="361"/>
      <c r="R13" s="361"/>
      <c r="S13" s="361"/>
      <c r="T13" s="361"/>
      <c r="U13" s="370"/>
    </row>
    <row r="14" spans="1:21" x14ac:dyDescent="0.15">
      <c r="B14" s="395"/>
      <c r="C14" s="395"/>
      <c r="D14" s="395"/>
      <c r="E14" s="395"/>
      <c r="F14" s="43"/>
      <c r="G14" s="44"/>
      <c r="H14" s="394"/>
      <c r="I14" s="365"/>
      <c r="J14" s="46" t="s">
        <v>57</v>
      </c>
      <c r="K14" s="80">
        <f>K12+K13</f>
        <v>0</v>
      </c>
      <c r="L14" s="80">
        <f>L12+L13</f>
        <v>0</v>
      </c>
      <c r="M14" s="415"/>
      <c r="N14" s="368"/>
      <c r="O14" s="368"/>
      <c r="P14" s="362"/>
      <c r="Q14" s="362"/>
      <c r="R14" s="362"/>
      <c r="S14" s="362"/>
      <c r="T14" s="362"/>
      <c r="U14" s="371"/>
    </row>
    <row r="15" spans="1:21" x14ac:dyDescent="0.15">
      <c r="B15" s="395">
        <v>3</v>
      </c>
      <c r="C15" s="395"/>
      <c r="D15" s="395"/>
      <c r="E15" s="395"/>
      <c r="F15" s="39"/>
      <c r="G15" s="40"/>
      <c r="H15" s="392"/>
      <c r="I15" s="363"/>
      <c r="J15" s="76" t="s">
        <v>27</v>
      </c>
      <c r="K15" s="77"/>
      <c r="L15" s="77"/>
      <c r="M15" s="413"/>
      <c r="N15" s="366" t="s">
        <v>55</v>
      </c>
      <c r="O15" s="366" t="s">
        <v>55</v>
      </c>
      <c r="P15" s="360" t="s">
        <v>55</v>
      </c>
      <c r="Q15" s="360" t="s">
        <v>55</v>
      </c>
      <c r="R15" s="360" t="s">
        <v>55</v>
      </c>
      <c r="S15" s="360" t="s">
        <v>55</v>
      </c>
      <c r="T15" s="360" t="s">
        <v>55</v>
      </c>
      <c r="U15" s="369"/>
    </row>
    <row r="16" spans="1:21" ht="14.25" thickBot="1" x14ac:dyDescent="0.2">
      <c r="B16" s="395"/>
      <c r="C16" s="395"/>
      <c r="D16" s="395"/>
      <c r="E16" s="395"/>
      <c r="F16" s="41" t="s">
        <v>55</v>
      </c>
      <c r="G16" s="42" t="s">
        <v>56</v>
      </c>
      <c r="H16" s="393"/>
      <c r="I16" s="364"/>
      <c r="J16" s="78" t="s">
        <v>65</v>
      </c>
      <c r="K16" s="79"/>
      <c r="L16" s="79"/>
      <c r="M16" s="414"/>
      <c r="N16" s="367"/>
      <c r="O16" s="367"/>
      <c r="P16" s="361"/>
      <c r="Q16" s="361"/>
      <c r="R16" s="361"/>
      <c r="S16" s="361"/>
      <c r="T16" s="361"/>
      <c r="U16" s="370"/>
    </row>
    <row r="17" spans="2:21" x14ac:dyDescent="0.15">
      <c r="B17" s="395"/>
      <c r="C17" s="395"/>
      <c r="D17" s="395"/>
      <c r="E17" s="395"/>
      <c r="F17" s="43"/>
      <c r="G17" s="44"/>
      <c r="H17" s="394"/>
      <c r="I17" s="365"/>
      <c r="J17" s="46" t="s">
        <v>57</v>
      </c>
      <c r="K17" s="80">
        <f>K15+K16</f>
        <v>0</v>
      </c>
      <c r="L17" s="80">
        <f>L15+L16</f>
        <v>0</v>
      </c>
      <c r="M17" s="415"/>
      <c r="N17" s="368"/>
      <c r="O17" s="368"/>
      <c r="P17" s="362"/>
      <c r="Q17" s="362"/>
      <c r="R17" s="362"/>
      <c r="S17" s="362"/>
      <c r="T17" s="362"/>
      <c r="U17" s="371"/>
    </row>
    <row r="18" spans="2:21" x14ac:dyDescent="0.15">
      <c r="B18" s="395">
        <v>4</v>
      </c>
      <c r="C18" s="395"/>
      <c r="D18" s="395"/>
      <c r="E18" s="395"/>
      <c r="F18" s="39"/>
      <c r="G18" s="40"/>
      <c r="H18" s="392"/>
      <c r="I18" s="363"/>
      <c r="J18" s="76" t="s">
        <v>27</v>
      </c>
      <c r="K18" s="77"/>
      <c r="L18" s="77"/>
      <c r="M18" s="413"/>
      <c r="N18" s="366" t="s">
        <v>55</v>
      </c>
      <c r="O18" s="366" t="s">
        <v>55</v>
      </c>
      <c r="P18" s="360" t="s">
        <v>55</v>
      </c>
      <c r="Q18" s="360" t="s">
        <v>55</v>
      </c>
      <c r="R18" s="360" t="s">
        <v>55</v>
      </c>
      <c r="S18" s="360" t="s">
        <v>55</v>
      </c>
      <c r="T18" s="360" t="s">
        <v>55</v>
      </c>
      <c r="U18" s="369"/>
    </row>
    <row r="19" spans="2:21" ht="14.25" thickBot="1" x14ac:dyDescent="0.2">
      <c r="B19" s="395"/>
      <c r="C19" s="395"/>
      <c r="D19" s="395"/>
      <c r="E19" s="395"/>
      <c r="F19" s="41" t="s">
        <v>55</v>
      </c>
      <c r="G19" s="42" t="s">
        <v>56</v>
      </c>
      <c r="H19" s="393"/>
      <c r="I19" s="364"/>
      <c r="J19" s="78" t="s">
        <v>65</v>
      </c>
      <c r="K19" s="79"/>
      <c r="L19" s="79"/>
      <c r="M19" s="414"/>
      <c r="N19" s="367"/>
      <c r="O19" s="367"/>
      <c r="P19" s="361"/>
      <c r="Q19" s="361"/>
      <c r="R19" s="361"/>
      <c r="S19" s="361"/>
      <c r="T19" s="361"/>
      <c r="U19" s="370"/>
    </row>
    <row r="20" spans="2:21" x14ac:dyDescent="0.15">
      <c r="B20" s="395"/>
      <c r="C20" s="395"/>
      <c r="D20" s="395"/>
      <c r="E20" s="395"/>
      <c r="F20" s="43"/>
      <c r="G20" s="44"/>
      <c r="H20" s="394"/>
      <c r="I20" s="365"/>
      <c r="J20" s="46" t="s">
        <v>57</v>
      </c>
      <c r="K20" s="80">
        <f>K18+K19</f>
        <v>0</v>
      </c>
      <c r="L20" s="80">
        <f>L18+L19</f>
        <v>0</v>
      </c>
      <c r="M20" s="415"/>
      <c r="N20" s="368"/>
      <c r="O20" s="368"/>
      <c r="P20" s="362"/>
      <c r="Q20" s="362"/>
      <c r="R20" s="362"/>
      <c r="S20" s="362"/>
      <c r="T20" s="362"/>
      <c r="U20" s="371"/>
    </row>
    <row r="21" spans="2:21" x14ac:dyDescent="0.15">
      <c r="B21" s="395">
        <v>5</v>
      </c>
      <c r="C21" s="395"/>
      <c r="D21" s="395"/>
      <c r="E21" s="395"/>
      <c r="F21" s="39"/>
      <c r="G21" s="40"/>
      <c r="H21" s="392"/>
      <c r="I21" s="363"/>
      <c r="J21" s="76" t="s">
        <v>27</v>
      </c>
      <c r="K21" s="77"/>
      <c r="L21" s="77"/>
      <c r="M21" s="413"/>
      <c r="N21" s="366" t="s">
        <v>55</v>
      </c>
      <c r="O21" s="366" t="s">
        <v>55</v>
      </c>
      <c r="P21" s="360" t="s">
        <v>55</v>
      </c>
      <c r="Q21" s="360" t="s">
        <v>55</v>
      </c>
      <c r="R21" s="360" t="s">
        <v>55</v>
      </c>
      <c r="S21" s="360" t="s">
        <v>55</v>
      </c>
      <c r="T21" s="360" t="s">
        <v>55</v>
      </c>
      <c r="U21" s="369"/>
    </row>
    <row r="22" spans="2:21" ht="14.25" thickBot="1" x14ac:dyDescent="0.2">
      <c r="B22" s="395"/>
      <c r="C22" s="395"/>
      <c r="D22" s="395"/>
      <c r="E22" s="395"/>
      <c r="F22" s="41" t="s">
        <v>55</v>
      </c>
      <c r="G22" s="42" t="s">
        <v>56</v>
      </c>
      <c r="H22" s="393"/>
      <c r="I22" s="364"/>
      <c r="J22" s="78" t="s">
        <v>65</v>
      </c>
      <c r="K22" s="79"/>
      <c r="L22" s="79"/>
      <c r="M22" s="414"/>
      <c r="N22" s="367"/>
      <c r="O22" s="367"/>
      <c r="P22" s="361"/>
      <c r="Q22" s="361"/>
      <c r="R22" s="361"/>
      <c r="S22" s="361"/>
      <c r="T22" s="361"/>
      <c r="U22" s="370"/>
    </row>
    <row r="23" spans="2:21" x14ac:dyDescent="0.15">
      <c r="B23" s="395"/>
      <c r="C23" s="395"/>
      <c r="D23" s="395"/>
      <c r="E23" s="395"/>
      <c r="F23" s="43"/>
      <c r="G23" s="44"/>
      <c r="H23" s="394"/>
      <c r="I23" s="365"/>
      <c r="J23" s="46" t="s">
        <v>57</v>
      </c>
      <c r="K23" s="80">
        <f>K21+K22</f>
        <v>0</v>
      </c>
      <c r="L23" s="80">
        <f>L21+L22</f>
        <v>0</v>
      </c>
      <c r="M23" s="415"/>
      <c r="N23" s="368"/>
      <c r="O23" s="368"/>
      <c r="P23" s="362"/>
      <c r="Q23" s="362"/>
      <c r="R23" s="362"/>
      <c r="S23" s="362"/>
      <c r="T23" s="362"/>
      <c r="U23" s="371"/>
    </row>
    <row r="24" spans="2:21" x14ac:dyDescent="0.15">
      <c r="B24" s="395">
        <v>6</v>
      </c>
      <c r="C24" s="395"/>
      <c r="D24" s="395"/>
      <c r="E24" s="395"/>
      <c r="F24" s="39"/>
      <c r="G24" s="40"/>
      <c r="H24" s="392"/>
      <c r="I24" s="363"/>
      <c r="J24" s="76" t="s">
        <v>27</v>
      </c>
      <c r="K24" s="77"/>
      <c r="L24" s="77"/>
      <c r="M24" s="413"/>
      <c r="N24" s="366" t="s">
        <v>55</v>
      </c>
      <c r="O24" s="366" t="s">
        <v>55</v>
      </c>
      <c r="P24" s="360" t="s">
        <v>55</v>
      </c>
      <c r="Q24" s="360" t="s">
        <v>55</v>
      </c>
      <c r="R24" s="360" t="s">
        <v>55</v>
      </c>
      <c r="S24" s="360" t="s">
        <v>55</v>
      </c>
      <c r="T24" s="360" t="s">
        <v>55</v>
      </c>
      <c r="U24" s="369"/>
    </row>
    <row r="25" spans="2:21" ht="14.25" thickBot="1" x14ac:dyDescent="0.2">
      <c r="B25" s="395"/>
      <c r="C25" s="395"/>
      <c r="D25" s="395"/>
      <c r="E25" s="395"/>
      <c r="F25" s="41" t="s">
        <v>55</v>
      </c>
      <c r="G25" s="42" t="s">
        <v>56</v>
      </c>
      <c r="H25" s="393"/>
      <c r="I25" s="364"/>
      <c r="J25" s="78" t="s">
        <v>65</v>
      </c>
      <c r="K25" s="79"/>
      <c r="L25" s="79"/>
      <c r="M25" s="414"/>
      <c r="N25" s="367"/>
      <c r="O25" s="367"/>
      <c r="P25" s="361"/>
      <c r="Q25" s="361"/>
      <c r="R25" s="361"/>
      <c r="S25" s="361"/>
      <c r="T25" s="361"/>
      <c r="U25" s="370"/>
    </row>
    <row r="26" spans="2:21" x14ac:dyDescent="0.15">
      <c r="B26" s="395"/>
      <c r="C26" s="395"/>
      <c r="D26" s="395"/>
      <c r="E26" s="395"/>
      <c r="F26" s="43"/>
      <c r="G26" s="44"/>
      <c r="H26" s="394"/>
      <c r="I26" s="365"/>
      <c r="J26" s="46" t="s">
        <v>57</v>
      </c>
      <c r="K26" s="80">
        <f>K24+K25</f>
        <v>0</v>
      </c>
      <c r="L26" s="80">
        <f>L24+L25</f>
        <v>0</v>
      </c>
      <c r="M26" s="415"/>
      <c r="N26" s="368"/>
      <c r="O26" s="368"/>
      <c r="P26" s="362"/>
      <c r="Q26" s="362"/>
      <c r="R26" s="362"/>
      <c r="S26" s="362"/>
      <c r="T26" s="362"/>
      <c r="U26" s="371"/>
    </row>
    <row r="27" spans="2:21" x14ac:dyDescent="0.15">
      <c r="B27" s="395">
        <v>7</v>
      </c>
      <c r="C27" s="395"/>
      <c r="D27" s="395"/>
      <c r="E27" s="395"/>
      <c r="F27" s="39"/>
      <c r="G27" s="40"/>
      <c r="H27" s="392"/>
      <c r="I27" s="363"/>
      <c r="J27" s="76" t="s">
        <v>27</v>
      </c>
      <c r="K27" s="77"/>
      <c r="L27" s="77"/>
      <c r="M27" s="413"/>
      <c r="N27" s="366" t="s">
        <v>55</v>
      </c>
      <c r="O27" s="366" t="s">
        <v>55</v>
      </c>
      <c r="P27" s="360" t="s">
        <v>55</v>
      </c>
      <c r="Q27" s="360" t="s">
        <v>55</v>
      </c>
      <c r="R27" s="360" t="s">
        <v>55</v>
      </c>
      <c r="S27" s="360" t="s">
        <v>55</v>
      </c>
      <c r="T27" s="360" t="s">
        <v>55</v>
      </c>
      <c r="U27" s="369"/>
    </row>
    <row r="28" spans="2:21" ht="14.25" thickBot="1" x14ac:dyDescent="0.2">
      <c r="B28" s="395"/>
      <c r="C28" s="395"/>
      <c r="D28" s="395"/>
      <c r="E28" s="395"/>
      <c r="F28" s="41" t="s">
        <v>55</v>
      </c>
      <c r="G28" s="42" t="s">
        <v>56</v>
      </c>
      <c r="H28" s="393"/>
      <c r="I28" s="364"/>
      <c r="J28" s="78" t="s">
        <v>65</v>
      </c>
      <c r="K28" s="79"/>
      <c r="L28" s="79"/>
      <c r="M28" s="414"/>
      <c r="N28" s="367"/>
      <c r="O28" s="367"/>
      <c r="P28" s="361"/>
      <c r="Q28" s="361"/>
      <c r="R28" s="361"/>
      <c r="S28" s="361"/>
      <c r="T28" s="361"/>
      <c r="U28" s="370"/>
    </row>
    <row r="29" spans="2:21" x14ac:dyDescent="0.15">
      <c r="B29" s="395"/>
      <c r="C29" s="395"/>
      <c r="D29" s="395"/>
      <c r="E29" s="395"/>
      <c r="F29" s="43"/>
      <c r="G29" s="44"/>
      <c r="H29" s="394"/>
      <c r="I29" s="365"/>
      <c r="J29" s="46" t="s">
        <v>57</v>
      </c>
      <c r="K29" s="80">
        <f>K27+K28</f>
        <v>0</v>
      </c>
      <c r="L29" s="80">
        <f>L27+L28</f>
        <v>0</v>
      </c>
      <c r="M29" s="415"/>
      <c r="N29" s="368"/>
      <c r="O29" s="368"/>
      <c r="P29" s="362"/>
      <c r="Q29" s="362"/>
      <c r="R29" s="362"/>
      <c r="S29" s="362"/>
      <c r="T29" s="362"/>
      <c r="U29" s="371"/>
    </row>
    <row r="30" spans="2:21" x14ac:dyDescent="0.15">
      <c r="B30" s="395">
        <v>8</v>
      </c>
      <c r="C30" s="395"/>
      <c r="D30" s="395"/>
      <c r="E30" s="395"/>
      <c r="F30" s="39"/>
      <c r="G30" s="40"/>
      <c r="H30" s="392"/>
      <c r="I30" s="363"/>
      <c r="J30" s="76" t="s">
        <v>27</v>
      </c>
      <c r="K30" s="77"/>
      <c r="L30" s="77"/>
      <c r="M30" s="413"/>
      <c r="N30" s="366" t="s">
        <v>55</v>
      </c>
      <c r="O30" s="366" t="s">
        <v>55</v>
      </c>
      <c r="P30" s="360" t="s">
        <v>55</v>
      </c>
      <c r="Q30" s="360" t="s">
        <v>55</v>
      </c>
      <c r="R30" s="360" t="s">
        <v>55</v>
      </c>
      <c r="S30" s="360" t="s">
        <v>55</v>
      </c>
      <c r="T30" s="360" t="s">
        <v>55</v>
      </c>
      <c r="U30" s="369"/>
    </row>
    <row r="31" spans="2:21" ht="14.25" thickBot="1" x14ac:dyDescent="0.2">
      <c r="B31" s="395"/>
      <c r="C31" s="395"/>
      <c r="D31" s="395"/>
      <c r="E31" s="395"/>
      <c r="F31" s="41" t="s">
        <v>55</v>
      </c>
      <c r="G31" s="42" t="s">
        <v>56</v>
      </c>
      <c r="H31" s="393"/>
      <c r="I31" s="364"/>
      <c r="J31" s="78" t="s">
        <v>65</v>
      </c>
      <c r="K31" s="79"/>
      <c r="L31" s="79"/>
      <c r="M31" s="414"/>
      <c r="N31" s="367"/>
      <c r="O31" s="367"/>
      <c r="P31" s="361"/>
      <c r="Q31" s="361"/>
      <c r="R31" s="361"/>
      <c r="S31" s="361"/>
      <c r="T31" s="361"/>
      <c r="U31" s="370"/>
    </row>
    <row r="32" spans="2:21" x14ac:dyDescent="0.15">
      <c r="B32" s="395"/>
      <c r="C32" s="395"/>
      <c r="D32" s="395"/>
      <c r="E32" s="395"/>
      <c r="F32" s="43"/>
      <c r="G32" s="44"/>
      <c r="H32" s="394"/>
      <c r="I32" s="365"/>
      <c r="J32" s="46" t="s">
        <v>57</v>
      </c>
      <c r="K32" s="80">
        <f>K30+K31</f>
        <v>0</v>
      </c>
      <c r="L32" s="80">
        <f>L30+L31</f>
        <v>0</v>
      </c>
      <c r="M32" s="415"/>
      <c r="N32" s="368"/>
      <c r="O32" s="368"/>
      <c r="P32" s="362"/>
      <c r="Q32" s="362"/>
      <c r="R32" s="362"/>
      <c r="S32" s="362"/>
      <c r="T32" s="362"/>
      <c r="U32" s="371"/>
    </row>
    <row r="33" spans="2:21" x14ac:dyDescent="0.15">
      <c r="B33" s="395">
        <v>9</v>
      </c>
      <c r="C33" s="395"/>
      <c r="D33" s="395"/>
      <c r="E33" s="395"/>
      <c r="F33" s="39"/>
      <c r="G33" s="40"/>
      <c r="H33" s="392"/>
      <c r="I33" s="363"/>
      <c r="J33" s="76" t="s">
        <v>27</v>
      </c>
      <c r="K33" s="77"/>
      <c r="L33" s="77"/>
      <c r="M33" s="413"/>
      <c r="N33" s="366" t="s">
        <v>55</v>
      </c>
      <c r="O33" s="366" t="s">
        <v>55</v>
      </c>
      <c r="P33" s="360" t="s">
        <v>55</v>
      </c>
      <c r="Q33" s="360" t="s">
        <v>55</v>
      </c>
      <c r="R33" s="360" t="s">
        <v>55</v>
      </c>
      <c r="S33" s="360" t="s">
        <v>55</v>
      </c>
      <c r="T33" s="360" t="s">
        <v>55</v>
      </c>
      <c r="U33" s="369"/>
    </row>
    <row r="34" spans="2:21" ht="14.25" thickBot="1" x14ac:dyDescent="0.2">
      <c r="B34" s="395"/>
      <c r="C34" s="395"/>
      <c r="D34" s="395"/>
      <c r="E34" s="395"/>
      <c r="F34" s="41" t="s">
        <v>55</v>
      </c>
      <c r="G34" s="42" t="s">
        <v>56</v>
      </c>
      <c r="H34" s="393"/>
      <c r="I34" s="364"/>
      <c r="J34" s="78" t="s">
        <v>65</v>
      </c>
      <c r="K34" s="79"/>
      <c r="L34" s="79"/>
      <c r="M34" s="414"/>
      <c r="N34" s="367"/>
      <c r="O34" s="367"/>
      <c r="P34" s="361"/>
      <c r="Q34" s="361"/>
      <c r="R34" s="361"/>
      <c r="S34" s="361"/>
      <c r="T34" s="361"/>
      <c r="U34" s="370"/>
    </row>
    <row r="35" spans="2:21" x14ac:dyDescent="0.15">
      <c r="B35" s="395"/>
      <c r="C35" s="395"/>
      <c r="D35" s="395"/>
      <c r="E35" s="395"/>
      <c r="F35" s="43"/>
      <c r="G35" s="44"/>
      <c r="H35" s="394"/>
      <c r="I35" s="365"/>
      <c r="J35" s="46" t="s">
        <v>57</v>
      </c>
      <c r="K35" s="80">
        <f>K33+K34</f>
        <v>0</v>
      </c>
      <c r="L35" s="80">
        <f>L33+L34</f>
        <v>0</v>
      </c>
      <c r="M35" s="415"/>
      <c r="N35" s="368"/>
      <c r="O35" s="368"/>
      <c r="P35" s="362"/>
      <c r="Q35" s="362"/>
      <c r="R35" s="362"/>
      <c r="S35" s="362"/>
      <c r="T35" s="362"/>
      <c r="U35" s="371"/>
    </row>
    <row r="36" spans="2:21" x14ac:dyDescent="0.15">
      <c r="B36" s="395">
        <v>10</v>
      </c>
      <c r="C36" s="395"/>
      <c r="D36" s="395"/>
      <c r="E36" s="395"/>
      <c r="F36" s="39"/>
      <c r="G36" s="40"/>
      <c r="H36" s="392"/>
      <c r="I36" s="363"/>
      <c r="J36" s="76" t="s">
        <v>27</v>
      </c>
      <c r="K36" s="77"/>
      <c r="L36" s="77"/>
      <c r="M36" s="413"/>
      <c r="N36" s="366" t="s">
        <v>55</v>
      </c>
      <c r="O36" s="366" t="s">
        <v>55</v>
      </c>
      <c r="P36" s="360" t="s">
        <v>55</v>
      </c>
      <c r="Q36" s="360" t="s">
        <v>55</v>
      </c>
      <c r="R36" s="360" t="s">
        <v>55</v>
      </c>
      <c r="S36" s="360" t="s">
        <v>55</v>
      </c>
      <c r="T36" s="360" t="s">
        <v>55</v>
      </c>
      <c r="U36" s="369"/>
    </row>
    <row r="37" spans="2:21" ht="14.25" thickBot="1" x14ac:dyDescent="0.2">
      <c r="B37" s="395"/>
      <c r="C37" s="395"/>
      <c r="D37" s="395"/>
      <c r="E37" s="395"/>
      <c r="F37" s="41" t="s">
        <v>55</v>
      </c>
      <c r="G37" s="42" t="s">
        <v>56</v>
      </c>
      <c r="H37" s="393"/>
      <c r="I37" s="364"/>
      <c r="J37" s="78" t="s">
        <v>65</v>
      </c>
      <c r="K37" s="79"/>
      <c r="L37" s="79"/>
      <c r="M37" s="414"/>
      <c r="N37" s="367"/>
      <c r="O37" s="367"/>
      <c r="P37" s="361"/>
      <c r="Q37" s="361"/>
      <c r="R37" s="361"/>
      <c r="S37" s="361"/>
      <c r="T37" s="361"/>
      <c r="U37" s="370"/>
    </row>
    <row r="38" spans="2:21" x14ac:dyDescent="0.15">
      <c r="B38" s="395"/>
      <c r="C38" s="395"/>
      <c r="D38" s="395"/>
      <c r="E38" s="395"/>
      <c r="F38" s="43"/>
      <c r="G38" s="44"/>
      <c r="H38" s="394"/>
      <c r="I38" s="365"/>
      <c r="J38" s="46" t="s">
        <v>57</v>
      </c>
      <c r="K38" s="80">
        <f>K36+K37</f>
        <v>0</v>
      </c>
      <c r="L38" s="80">
        <f>L36+L37</f>
        <v>0</v>
      </c>
      <c r="M38" s="415"/>
      <c r="N38" s="368"/>
      <c r="O38" s="368"/>
      <c r="P38" s="362"/>
      <c r="Q38" s="362"/>
      <c r="R38" s="362"/>
      <c r="S38" s="362"/>
      <c r="T38" s="362"/>
      <c r="U38" s="371"/>
    </row>
    <row r="39" spans="2:21" ht="13.5" customHeight="1" x14ac:dyDescent="0.15">
      <c r="B39" s="375" t="s">
        <v>57</v>
      </c>
      <c r="C39" s="376"/>
      <c r="D39" s="360" t="s">
        <v>72</v>
      </c>
      <c r="E39" s="360" t="s">
        <v>72</v>
      </c>
      <c r="F39" s="381" t="s">
        <v>29</v>
      </c>
      <c r="G39" s="382"/>
      <c r="H39" s="387" t="s">
        <v>29</v>
      </c>
      <c r="I39" s="363"/>
      <c r="J39" s="76" t="s">
        <v>27</v>
      </c>
      <c r="K39" s="77"/>
      <c r="L39" s="77"/>
      <c r="M39" s="413">
        <f>SUM(M9:M38)</f>
        <v>0</v>
      </c>
      <c r="N39" s="411" t="s">
        <v>29</v>
      </c>
      <c r="O39" s="411" t="s">
        <v>29</v>
      </c>
      <c r="P39" s="374" t="s">
        <v>29</v>
      </c>
      <c r="Q39" s="374" t="s">
        <v>29</v>
      </c>
      <c r="R39" s="374" t="s">
        <v>29</v>
      </c>
      <c r="S39" s="374" t="s">
        <v>29</v>
      </c>
      <c r="T39" s="374" t="s">
        <v>29</v>
      </c>
      <c r="U39" s="390" t="s">
        <v>29</v>
      </c>
    </row>
    <row r="40" spans="2:21" ht="13.5" customHeight="1" thickBot="1" x14ac:dyDescent="0.2">
      <c r="B40" s="377"/>
      <c r="C40" s="378"/>
      <c r="D40" s="361"/>
      <c r="E40" s="361"/>
      <c r="F40" s="383"/>
      <c r="G40" s="384"/>
      <c r="H40" s="388"/>
      <c r="I40" s="364"/>
      <c r="J40" s="78" t="s">
        <v>65</v>
      </c>
      <c r="K40" s="79"/>
      <c r="L40" s="79"/>
      <c r="M40" s="414"/>
      <c r="N40" s="411"/>
      <c r="O40" s="411"/>
      <c r="P40" s="374"/>
      <c r="Q40" s="374"/>
      <c r="R40" s="374"/>
      <c r="S40" s="374"/>
      <c r="T40" s="374"/>
      <c r="U40" s="390"/>
    </row>
    <row r="41" spans="2:21" x14ac:dyDescent="0.15">
      <c r="B41" s="379"/>
      <c r="C41" s="380"/>
      <c r="D41" s="362"/>
      <c r="E41" s="362"/>
      <c r="F41" s="385"/>
      <c r="G41" s="386"/>
      <c r="H41" s="389"/>
      <c r="I41" s="365"/>
      <c r="J41" s="46" t="s">
        <v>57</v>
      </c>
      <c r="K41" s="80">
        <f>K39+K40</f>
        <v>0</v>
      </c>
      <c r="L41" s="80">
        <f>L39+L40</f>
        <v>0</v>
      </c>
      <c r="M41" s="415"/>
      <c r="N41" s="411"/>
      <c r="O41" s="411"/>
      <c r="P41" s="374"/>
      <c r="Q41" s="374"/>
      <c r="R41" s="374"/>
      <c r="S41" s="374"/>
      <c r="T41" s="374"/>
      <c r="U41" s="391"/>
    </row>
    <row r="42" spans="2:21" ht="166.5" customHeight="1" x14ac:dyDescent="0.15">
      <c r="B42" s="372" t="s">
        <v>213</v>
      </c>
      <c r="C42" s="373"/>
      <c r="D42" s="373"/>
      <c r="E42" s="373"/>
      <c r="F42" s="373"/>
      <c r="G42" s="373"/>
      <c r="H42" s="373"/>
      <c r="I42" s="373"/>
      <c r="J42" s="373"/>
      <c r="K42" s="373"/>
      <c r="L42" s="373"/>
      <c r="M42" s="373"/>
      <c r="N42" s="373"/>
      <c r="O42" s="373"/>
      <c r="P42" s="373"/>
      <c r="Q42" s="373"/>
      <c r="R42" s="373"/>
      <c r="S42" s="373"/>
      <c r="T42" s="373"/>
      <c r="U42" s="373"/>
    </row>
  </sheetData>
  <mergeCells count="187">
    <mergeCell ref="N33:N35"/>
    <mergeCell ref="O33:O35"/>
    <mergeCell ref="N36:N38"/>
    <mergeCell ref="O36:O38"/>
    <mergeCell ref="N39:N41"/>
    <mergeCell ref="O39:O41"/>
    <mergeCell ref="M5:M8"/>
    <mergeCell ref="M39:M41"/>
    <mergeCell ref="M33:M35"/>
    <mergeCell ref="M27:M29"/>
    <mergeCell ref="M21:M23"/>
    <mergeCell ref="M15:M17"/>
    <mergeCell ref="M9:M11"/>
    <mergeCell ref="M36:M38"/>
    <mergeCell ref="M30:M32"/>
    <mergeCell ref="M24:M26"/>
    <mergeCell ref="M18:M20"/>
    <mergeCell ref="M12:M14"/>
    <mergeCell ref="O15:O17"/>
    <mergeCell ref="N18:N20"/>
    <mergeCell ref="O18:O20"/>
    <mergeCell ref="N21:N23"/>
    <mergeCell ref="N5:O6"/>
    <mergeCell ref="N7:N8"/>
    <mergeCell ref="H24:H26"/>
    <mergeCell ref="U9:U11"/>
    <mergeCell ref="U12:U14"/>
    <mergeCell ref="U15:U17"/>
    <mergeCell ref="U18:U20"/>
    <mergeCell ref="U21:U23"/>
    <mergeCell ref="U24:U26"/>
    <mergeCell ref="I24:I26"/>
    <mergeCell ref="R27:R29"/>
    <mergeCell ref="S27:S29"/>
    <mergeCell ref="T27:T29"/>
    <mergeCell ref="P9:P11"/>
    <mergeCell ref="P15:P17"/>
    <mergeCell ref="P18:P20"/>
    <mergeCell ref="P21:P23"/>
    <mergeCell ref="P24:P26"/>
    <mergeCell ref="Q9:Q11"/>
    <mergeCell ref="P12:P14"/>
    <mergeCell ref="Q12:Q14"/>
    <mergeCell ref="Q21:Q23"/>
    <mergeCell ref="Q24:Q26"/>
    <mergeCell ref="P27:P29"/>
    <mergeCell ref="Q27:Q29"/>
    <mergeCell ref="I27:I29"/>
    <mergeCell ref="U5:U8"/>
    <mergeCell ref="T18:T20"/>
    <mergeCell ref="T21:T23"/>
    <mergeCell ref="T24:T26"/>
    <mergeCell ref="S24:S26"/>
    <mergeCell ref="R24:R26"/>
    <mergeCell ref="T9:T11"/>
    <mergeCell ref="R12:R14"/>
    <mergeCell ref="S12:S14"/>
    <mergeCell ref="T12:T14"/>
    <mergeCell ref="R15:R17"/>
    <mergeCell ref="S15:S17"/>
    <mergeCell ref="T15:T17"/>
    <mergeCell ref="S21:S23"/>
    <mergeCell ref="R9:R11"/>
    <mergeCell ref="S9:S11"/>
    <mergeCell ref="O7:O8"/>
    <mergeCell ref="D5:D8"/>
    <mergeCell ref="R7:R8"/>
    <mergeCell ref="S7:S8"/>
    <mergeCell ref="D18:D20"/>
    <mergeCell ref="D21:D23"/>
    <mergeCell ref="D9:D11"/>
    <mergeCell ref="E9:E11"/>
    <mergeCell ref="E12:E14"/>
    <mergeCell ref="E15:E17"/>
    <mergeCell ref="E18:E20"/>
    <mergeCell ref="E21:E23"/>
    <mergeCell ref="I9:I11"/>
    <mergeCell ref="I12:I14"/>
    <mergeCell ref="I15:I17"/>
    <mergeCell ref="I18:I20"/>
    <mergeCell ref="I21:I23"/>
    <mergeCell ref="H18:H20"/>
    <mergeCell ref="H21:H23"/>
    <mergeCell ref="S18:S20"/>
    <mergeCell ref="R18:R20"/>
    <mergeCell ref="R21:R23"/>
    <mergeCell ref="Q15:Q17"/>
    <mergeCell ref="Q18:Q20"/>
    <mergeCell ref="B12:B14"/>
    <mergeCell ref="C12:C14"/>
    <mergeCell ref="T7:T8"/>
    <mergeCell ref="B15:B17"/>
    <mergeCell ref="C15:C17"/>
    <mergeCell ref="D12:D14"/>
    <mergeCell ref="D15:D17"/>
    <mergeCell ref="B2:U2"/>
    <mergeCell ref="B5:B8"/>
    <mergeCell ref="C5:C8"/>
    <mergeCell ref="F5:G8"/>
    <mergeCell ref="H5:H8"/>
    <mergeCell ref="L5:L8"/>
    <mergeCell ref="E5:E8"/>
    <mergeCell ref="P7:P8"/>
    <mergeCell ref="Q7:Q8"/>
    <mergeCell ref="I5:I8"/>
    <mergeCell ref="B9:B11"/>
    <mergeCell ref="C9:C11"/>
    <mergeCell ref="J5:K8"/>
    <mergeCell ref="P5:T6"/>
    <mergeCell ref="H9:H11"/>
    <mergeCell ref="H12:H14"/>
    <mergeCell ref="H15:H17"/>
    <mergeCell ref="E36:E38"/>
    <mergeCell ref="E27:E29"/>
    <mergeCell ref="E30:E32"/>
    <mergeCell ref="D36:D38"/>
    <mergeCell ref="B24:B26"/>
    <mergeCell ref="C24:C26"/>
    <mergeCell ref="B27:B29"/>
    <mergeCell ref="C27:C29"/>
    <mergeCell ref="B18:B20"/>
    <mergeCell ref="C18:C20"/>
    <mergeCell ref="B21:B23"/>
    <mergeCell ref="C21:C23"/>
    <mergeCell ref="D24:D26"/>
    <mergeCell ref="B36:B38"/>
    <mergeCell ref="C36:C38"/>
    <mergeCell ref="B30:B32"/>
    <mergeCell ref="C30:C32"/>
    <mergeCell ref="B33:B35"/>
    <mergeCell ref="C33:C35"/>
    <mergeCell ref="D27:D29"/>
    <mergeCell ref="D30:D32"/>
    <mergeCell ref="D33:D35"/>
    <mergeCell ref="E24:E26"/>
    <mergeCell ref="E39:E41"/>
    <mergeCell ref="U27:U29"/>
    <mergeCell ref="B42:U42"/>
    <mergeCell ref="P39:P41"/>
    <mergeCell ref="Q39:Q41"/>
    <mergeCell ref="R39:R41"/>
    <mergeCell ref="B39:C41"/>
    <mergeCell ref="F39:G41"/>
    <mergeCell ref="H39:H41"/>
    <mergeCell ref="D39:D41"/>
    <mergeCell ref="U39:U41"/>
    <mergeCell ref="H27:H29"/>
    <mergeCell ref="H30:H32"/>
    <mergeCell ref="H33:H35"/>
    <mergeCell ref="H36:H38"/>
    <mergeCell ref="T39:T41"/>
    <mergeCell ref="S39:S41"/>
    <mergeCell ref="U30:U32"/>
    <mergeCell ref="U33:U35"/>
    <mergeCell ref="U36:U38"/>
    <mergeCell ref="E33:E35"/>
    <mergeCell ref="I33:I35"/>
    <mergeCell ref="I36:I38"/>
    <mergeCell ref="I39:I41"/>
    <mergeCell ref="I30:I32"/>
    <mergeCell ref="N9:N11"/>
    <mergeCell ref="O9:O11"/>
    <mergeCell ref="N12:N14"/>
    <mergeCell ref="O12:O14"/>
    <mergeCell ref="N15:N17"/>
    <mergeCell ref="O21:O23"/>
    <mergeCell ref="N24:N26"/>
    <mergeCell ref="O24:O26"/>
    <mergeCell ref="N27:N29"/>
    <mergeCell ref="O27:O29"/>
    <mergeCell ref="N30:N32"/>
    <mergeCell ref="O30:O32"/>
    <mergeCell ref="T36:T38"/>
    <mergeCell ref="S36:S38"/>
    <mergeCell ref="R36:R38"/>
    <mergeCell ref="Q36:Q38"/>
    <mergeCell ref="P36:P38"/>
    <mergeCell ref="T30:T32"/>
    <mergeCell ref="S30:S32"/>
    <mergeCell ref="Q30:Q32"/>
    <mergeCell ref="R30:R32"/>
    <mergeCell ref="P30:P32"/>
    <mergeCell ref="P33:P35"/>
    <mergeCell ref="Q33:Q35"/>
    <mergeCell ref="R33:R35"/>
    <mergeCell ref="S33:S35"/>
    <mergeCell ref="T33:T35"/>
  </mergeCells>
  <phoneticPr fontId="2"/>
  <pageMargins left="0.70866141732283472" right="0.70866141732283472" top="0.74803149606299213" bottom="0.74803149606299213" header="0.31496062992125984" footer="0.31496062992125984"/>
  <pageSetup paperSize="8" scale="9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R42"/>
  <sheetViews>
    <sheetView zoomScale="80" zoomScaleNormal="80" workbookViewId="0"/>
  </sheetViews>
  <sheetFormatPr defaultColWidth="5.625" defaultRowHeight="13.5" x14ac:dyDescent="0.15"/>
  <cols>
    <col min="1" max="1" width="3.5" style="7" customWidth="1"/>
    <col min="2" max="2" width="6.625" style="7" customWidth="1"/>
    <col min="3" max="3" width="17.375" style="7" customWidth="1"/>
    <col min="4" max="4" width="30.625" style="7" customWidth="1"/>
    <col min="5" max="5" width="25.625" style="7" customWidth="1"/>
    <col min="6" max="6" width="3.125" style="7" customWidth="1"/>
    <col min="7" max="7" width="17.625" style="7" customWidth="1"/>
    <col min="8" max="8" width="10" style="7" customWidth="1"/>
    <col min="9" max="11" width="15.625" style="7" customWidth="1"/>
    <col min="12" max="12" width="15.625" style="128" customWidth="1"/>
    <col min="13" max="14" width="7.375" style="128" bestFit="1" customWidth="1"/>
    <col min="15" max="17" width="6.25" style="7" customWidth="1"/>
    <col min="18" max="18" width="13.5" style="7" customWidth="1"/>
    <col min="19" max="16384" width="5.625" style="7"/>
  </cols>
  <sheetData>
    <row r="1" spans="1:18" x14ac:dyDescent="0.15">
      <c r="A1" s="7" t="s">
        <v>113</v>
      </c>
    </row>
    <row r="2" spans="1:18" x14ac:dyDescent="0.15">
      <c r="B2" s="398"/>
      <c r="C2" s="398"/>
      <c r="D2" s="398"/>
      <c r="E2" s="398"/>
      <c r="F2" s="398"/>
      <c r="G2" s="398"/>
      <c r="H2" s="398"/>
      <c r="I2" s="398"/>
      <c r="J2" s="398"/>
      <c r="K2" s="398"/>
      <c r="L2" s="398"/>
      <c r="M2" s="398"/>
      <c r="N2" s="398"/>
      <c r="O2" s="398"/>
      <c r="P2" s="398"/>
      <c r="Q2" s="398"/>
      <c r="R2" s="398"/>
    </row>
    <row r="3" spans="1:18" ht="13.5" customHeight="1" x14ac:dyDescent="0.15">
      <c r="B3" s="34"/>
      <c r="C3" s="34"/>
      <c r="D3" s="34"/>
      <c r="E3" s="34"/>
      <c r="F3" s="34"/>
      <c r="G3" s="34"/>
      <c r="H3" s="34"/>
      <c r="I3" s="34"/>
      <c r="J3" s="34"/>
      <c r="K3" s="422" t="s">
        <v>67</v>
      </c>
      <c r="L3" s="422"/>
      <c r="M3" s="422"/>
      <c r="N3" s="422"/>
      <c r="O3" s="422"/>
      <c r="P3" s="422"/>
      <c r="Q3" s="422"/>
      <c r="R3" s="422"/>
    </row>
    <row r="4" spans="1:18" x14ac:dyDescent="0.15">
      <c r="B4" s="38" t="s">
        <v>114</v>
      </c>
      <c r="C4" s="34"/>
      <c r="D4" s="34"/>
      <c r="E4" s="34"/>
      <c r="F4" s="34"/>
      <c r="G4" s="34"/>
      <c r="H4" s="34"/>
      <c r="I4" s="34"/>
      <c r="J4" s="34"/>
      <c r="K4" s="34"/>
      <c r="L4" s="129"/>
      <c r="M4" s="129"/>
      <c r="N4" s="129"/>
      <c r="O4" s="34"/>
      <c r="P4" s="34"/>
      <c r="Q4" s="34"/>
      <c r="R4" s="34"/>
    </row>
    <row r="5" spans="1:18" ht="12" customHeight="1" x14ac:dyDescent="0.15">
      <c r="B5" s="399" t="s">
        <v>51</v>
      </c>
      <c r="C5" s="396" t="s">
        <v>66</v>
      </c>
      <c r="D5" s="396" t="s">
        <v>70</v>
      </c>
      <c r="E5" s="396" t="s">
        <v>73</v>
      </c>
      <c r="F5" s="401" t="s">
        <v>82</v>
      </c>
      <c r="G5" s="402"/>
      <c r="H5" s="396" t="s">
        <v>52</v>
      </c>
      <c r="I5" s="401" t="s">
        <v>88</v>
      </c>
      <c r="J5" s="396" t="s">
        <v>53</v>
      </c>
      <c r="K5" s="401" t="s">
        <v>195</v>
      </c>
      <c r="L5" s="412" t="s">
        <v>190</v>
      </c>
      <c r="M5" s="416" t="s">
        <v>191</v>
      </c>
      <c r="N5" s="417"/>
      <c r="O5" s="399" t="s">
        <v>98</v>
      </c>
      <c r="P5" s="399"/>
      <c r="Q5" s="399"/>
      <c r="R5" s="396" t="s">
        <v>54</v>
      </c>
    </row>
    <row r="6" spans="1:18" ht="12" customHeight="1" x14ac:dyDescent="0.15">
      <c r="B6" s="399"/>
      <c r="C6" s="400"/>
      <c r="D6" s="400"/>
      <c r="E6" s="400"/>
      <c r="F6" s="403"/>
      <c r="G6" s="404"/>
      <c r="H6" s="400"/>
      <c r="I6" s="403"/>
      <c r="J6" s="420"/>
      <c r="K6" s="403"/>
      <c r="L6" s="409"/>
      <c r="M6" s="418"/>
      <c r="N6" s="419"/>
      <c r="O6" s="399"/>
      <c r="P6" s="399"/>
      <c r="Q6" s="399"/>
      <c r="R6" s="400"/>
    </row>
    <row r="7" spans="1:18" ht="12" customHeight="1" x14ac:dyDescent="0.15">
      <c r="B7" s="399"/>
      <c r="C7" s="400"/>
      <c r="D7" s="400"/>
      <c r="E7" s="400"/>
      <c r="F7" s="403"/>
      <c r="G7" s="404"/>
      <c r="H7" s="400"/>
      <c r="I7" s="403"/>
      <c r="J7" s="420"/>
      <c r="K7" s="403"/>
      <c r="L7" s="409"/>
      <c r="M7" s="409" t="s">
        <v>192</v>
      </c>
      <c r="N7" s="409" t="s">
        <v>193</v>
      </c>
      <c r="O7" s="399" t="s">
        <v>58</v>
      </c>
      <c r="P7" s="399" t="s">
        <v>59</v>
      </c>
      <c r="Q7" s="399" t="s">
        <v>60</v>
      </c>
      <c r="R7" s="400"/>
    </row>
    <row r="8" spans="1:18" ht="12" customHeight="1" x14ac:dyDescent="0.15">
      <c r="B8" s="399"/>
      <c r="C8" s="397"/>
      <c r="D8" s="397"/>
      <c r="E8" s="397"/>
      <c r="F8" s="403"/>
      <c r="G8" s="404"/>
      <c r="H8" s="397"/>
      <c r="I8" s="405"/>
      <c r="J8" s="421"/>
      <c r="K8" s="405"/>
      <c r="L8" s="410"/>
      <c r="M8" s="410"/>
      <c r="N8" s="410"/>
      <c r="O8" s="399"/>
      <c r="P8" s="399"/>
      <c r="Q8" s="399"/>
      <c r="R8" s="397"/>
    </row>
    <row r="9" spans="1:18" x14ac:dyDescent="0.15">
      <c r="B9" s="360">
        <v>1</v>
      </c>
      <c r="C9" s="406" t="s">
        <v>186</v>
      </c>
      <c r="D9" s="360"/>
      <c r="E9" s="360"/>
      <c r="F9" s="39"/>
      <c r="G9" s="40"/>
      <c r="H9" s="392"/>
      <c r="I9" s="363"/>
      <c r="J9" s="423"/>
      <c r="K9" s="423"/>
      <c r="L9" s="413"/>
      <c r="M9" s="366" t="s">
        <v>55</v>
      </c>
      <c r="N9" s="366" t="s">
        <v>55</v>
      </c>
      <c r="O9" s="360" t="s">
        <v>55</v>
      </c>
      <c r="P9" s="360" t="s">
        <v>55</v>
      </c>
      <c r="Q9" s="360" t="s">
        <v>55</v>
      </c>
      <c r="R9" s="369"/>
    </row>
    <row r="10" spans="1:18" x14ac:dyDescent="0.15">
      <c r="B10" s="361"/>
      <c r="C10" s="407"/>
      <c r="D10" s="361"/>
      <c r="E10" s="361"/>
      <c r="F10" s="41" t="s">
        <v>55</v>
      </c>
      <c r="G10" s="42" t="s">
        <v>56</v>
      </c>
      <c r="H10" s="393"/>
      <c r="I10" s="364"/>
      <c r="J10" s="424"/>
      <c r="K10" s="424"/>
      <c r="L10" s="414"/>
      <c r="M10" s="367"/>
      <c r="N10" s="367"/>
      <c r="O10" s="361"/>
      <c r="P10" s="361"/>
      <c r="Q10" s="361"/>
      <c r="R10" s="370"/>
    </row>
    <row r="11" spans="1:18" x14ac:dyDescent="0.15">
      <c r="B11" s="361"/>
      <c r="C11" s="407"/>
      <c r="D11" s="361"/>
      <c r="E11" s="361"/>
      <c r="F11" s="43"/>
      <c r="G11" s="44"/>
      <c r="H11" s="394"/>
      <c r="I11" s="365"/>
      <c r="J11" s="425"/>
      <c r="K11" s="425"/>
      <c r="L11" s="415"/>
      <c r="M11" s="368"/>
      <c r="N11" s="368"/>
      <c r="O11" s="362"/>
      <c r="P11" s="362"/>
      <c r="Q11" s="362"/>
      <c r="R11" s="371"/>
    </row>
    <row r="12" spans="1:18" x14ac:dyDescent="0.15">
      <c r="B12" s="395">
        <v>2</v>
      </c>
      <c r="C12" s="395"/>
      <c r="D12" s="395"/>
      <c r="E12" s="395"/>
      <c r="F12" s="39"/>
      <c r="G12" s="40"/>
      <c r="H12" s="392"/>
      <c r="I12" s="363"/>
      <c r="J12" s="423"/>
      <c r="K12" s="423"/>
      <c r="L12" s="413"/>
      <c r="M12" s="366" t="s">
        <v>55</v>
      </c>
      <c r="N12" s="366" t="s">
        <v>55</v>
      </c>
      <c r="O12" s="360" t="s">
        <v>55</v>
      </c>
      <c r="P12" s="360" t="s">
        <v>55</v>
      </c>
      <c r="Q12" s="360" t="s">
        <v>55</v>
      </c>
      <c r="R12" s="369"/>
    </row>
    <row r="13" spans="1:18" x14ac:dyDescent="0.15">
      <c r="B13" s="395"/>
      <c r="C13" s="395"/>
      <c r="D13" s="395"/>
      <c r="E13" s="395"/>
      <c r="F13" s="41" t="s">
        <v>55</v>
      </c>
      <c r="G13" s="42" t="s">
        <v>56</v>
      </c>
      <c r="H13" s="393"/>
      <c r="I13" s="364"/>
      <c r="J13" s="424"/>
      <c r="K13" s="424"/>
      <c r="L13" s="414"/>
      <c r="M13" s="367"/>
      <c r="N13" s="367"/>
      <c r="O13" s="361"/>
      <c r="P13" s="361"/>
      <c r="Q13" s="361"/>
      <c r="R13" s="370"/>
    </row>
    <row r="14" spans="1:18" x14ac:dyDescent="0.15">
      <c r="B14" s="395"/>
      <c r="C14" s="395"/>
      <c r="D14" s="395"/>
      <c r="E14" s="395"/>
      <c r="F14" s="43"/>
      <c r="G14" s="44"/>
      <c r="H14" s="394"/>
      <c r="I14" s="365"/>
      <c r="J14" s="425"/>
      <c r="K14" s="425"/>
      <c r="L14" s="415"/>
      <c r="M14" s="368"/>
      <c r="N14" s="368"/>
      <c r="O14" s="362"/>
      <c r="P14" s="362"/>
      <c r="Q14" s="362"/>
      <c r="R14" s="371"/>
    </row>
    <row r="15" spans="1:18" x14ac:dyDescent="0.15">
      <c r="B15" s="395">
        <v>3</v>
      </c>
      <c r="C15" s="395"/>
      <c r="D15" s="395"/>
      <c r="E15" s="395"/>
      <c r="F15" s="39"/>
      <c r="G15" s="40"/>
      <c r="H15" s="392"/>
      <c r="I15" s="363"/>
      <c r="J15" s="423"/>
      <c r="K15" s="423"/>
      <c r="L15" s="413"/>
      <c r="M15" s="366" t="s">
        <v>55</v>
      </c>
      <c r="N15" s="366" t="s">
        <v>55</v>
      </c>
      <c r="O15" s="360" t="s">
        <v>55</v>
      </c>
      <c r="P15" s="360" t="s">
        <v>55</v>
      </c>
      <c r="Q15" s="360" t="s">
        <v>55</v>
      </c>
      <c r="R15" s="369"/>
    </row>
    <row r="16" spans="1:18" x14ac:dyDescent="0.15">
      <c r="B16" s="395"/>
      <c r="C16" s="395"/>
      <c r="D16" s="395"/>
      <c r="E16" s="395"/>
      <c r="F16" s="41" t="s">
        <v>55</v>
      </c>
      <c r="G16" s="42" t="s">
        <v>56</v>
      </c>
      <c r="H16" s="393"/>
      <c r="I16" s="364"/>
      <c r="J16" s="424"/>
      <c r="K16" s="424"/>
      <c r="L16" s="414"/>
      <c r="M16" s="367"/>
      <c r="N16" s="367"/>
      <c r="O16" s="361"/>
      <c r="P16" s="361"/>
      <c r="Q16" s="361"/>
      <c r="R16" s="370"/>
    </row>
    <row r="17" spans="2:18" x14ac:dyDescent="0.15">
      <c r="B17" s="395"/>
      <c r="C17" s="395"/>
      <c r="D17" s="395"/>
      <c r="E17" s="395"/>
      <c r="F17" s="43"/>
      <c r="G17" s="44"/>
      <c r="H17" s="394"/>
      <c r="I17" s="365"/>
      <c r="J17" s="425"/>
      <c r="K17" s="425"/>
      <c r="L17" s="415"/>
      <c r="M17" s="368"/>
      <c r="N17" s="368"/>
      <c r="O17" s="362"/>
      <c r="P17" s="362"/>
      <c r="Q17" s="362"/>
      <c r="R17" s="371"/>
    </row>
    <row r="18" spans="2:18" x14ac:dyDescent="0.15">
      <c r="B18" s="395">
        <v>4</v>
      </c>
      <c r="C18" s="395"/>
      <c r="D18" s="395"/>
      <c r="E18" s="395"/>
      <c r="F18" s="39"/>
      <c r="G18" s="40"/>
      <c r="H18" s="392"/>
      <c r="I18" s="363"/>
      <c r="J18" s="423"/>
      <c r="K18" s="423"/>
      <c r="L18" s="413"/>
      <c r="M18" s="366" t="s">
        <v>55</v>
      </c>
      <c r="N18" s="366" t="s">
        <v>55</v>
      </c>
      <c r="O18" s="360" t="s">
        <v>55</v>
      </c>
      <c r="P18" s="360" t="s">
        <v>55</v>
      </c>
      <c r="Q18" s="360" t="s">
        <v>55</v>
      </c>
      <c r="R18" s="369"/>
    </row>
    <row r="19" spans="2:18" x14ac:dyDescent="0.15">
      <c r="B19" s="395"/>
      <c r="C19" s="395"/>
      <c r="D19" s="395"/>
      <c r="E19" s="395"/>
      <c r="F19" s="41" t="s">
        <v>55</v>
      </c>
      <c r="G19" s="42" t="s">
        <v>56</v>
      </c>
      <c r="H19" s="393"/>
      <c r="I19" s="364"/>
      <c r="J19" s="424"/>
      <c r="K19" s="424"/>
      <c r="L19" s="414"/>
      <c r="M19" s="367"/>
      <c r="N19" s="367"/>
      <c r="O19" s="361"/>
      <c r="P19" s="361"/>
      <c r="Q19" s="361"/>
      <c r="R19" s="370"/>
    </row>
    <row r="20" spans="2:18" x14ac:dyDescent="0.15">
      <c r="B20" s="395"/>
      <c r="C20" s="395"/>
      <c r="D20" s="395"/>
      <c r="E20" s="395"/>
      <c r="F20" s="43"/>
      <c r="G20" s="44"/>
      <c r="H20" s="394"/>
      <c r="I20" s="365"/>
      <c r="J20" s="425"/>
      <c r="K20" s="425"/>
      <c r="L20" s="415"/>
      <c r="M20" s="368"/>
      <c r="N20" s="368"/>
      <c r="O20" s="362"/>
      <c r="P20" s="362"/>
      <c r="Q20" s="362"/>
      <c r="R20" s="371"/>
    </row>
    <row r="21" spans="2:18" x14ac:dyDescent="0.15">
      <c r="B21" s="395">
        <v>5</v>
      </c>
      <c r="C21" s="395"/>
      <c r="D21" s="395"/>
      <c r="E21" s="395"/>
      <c r="F21" s="39"/>
      <c r="G21" s="40"/>
      <c r="H21" s="392"/>
      <c r="I21" s="363"/>
      <c r="J21" s="423"/>
      <c r="K21" s="423"/>
      <c r="L21" s="413"/>
      <c r="M21" s="366" t="s">
        <v>55</v>
      </c>
      <c r="N21" s="366" t="s">
        <v>55</v>
      </c>
      <c r="O21" s="360" t="s">
        <v>55</v>
      </c>
      <c r="P21" s="360" t="s">
        <v>55</v>
      </c>
      <c r="Q21" s="360" t="s">
        <v>55</v>
      </c>
      <c r="R21" s="369"/>
    </row>
    <row r="22" spans="2:18" x14ac:dyDescent="0.15">
      <c r="B22" s="395"/>
      <c r="C22" s="395"/>
      <c r="D22" s="395"/>
      <c r="E22" s="395"/>
      <c r="F22" s="41" t="s">
        <v>55</v>
      </c>
      <c r="G22" s="42" t="s">
        <v>56</v>
      </c>
      <c r="H22" s="393"/>
      <c r="I22" s="364"/>
      <c r="J22" s="424"/>
      <c r="K22" s="424"/>
      <c r="L22" s="414"/>
      <c r="M22" s="367"/>
      <c r="N22" s="367"/>
      <c r="O22" s="361"/>
      <c r="P22" s="361"/>
      <c r="Q22" s="361"/>
      <c r="R22" s="370"/>
    </row>
    <row r="23" spans="2:18" x14ac:dyDescent="0.15">
      <c r="B23" s="395"/>
      <c r="C23" s="395"/>
      <c r="D23" s="395"/>
      <c r="E23" s="395"/>
      <c r="F23" s="43"/>
      <c r="G23" s="44"/>
      <c r="H23" s="394"/>
      <c r="I23" s="365"/>
      <c r="J23" s="425"/>
      <c r="K23" s="425"/>
      <c r="L23" s="415"/>
      <c r="M23" s="368"/>
      <c r="N23" s="368"/>
      <c r="O23" s="362"/>
      <c r="P23" s="362"/>
      <c r="Q23" s="362"/>
      <c r="R23" s="371"/>
    </row>
    <row r="24" spans="2:18" x14ac:dyDescent="0.15">
      <c r="B24" s="395">
        <v>6</v>
      </c>
      <c r="C24" s="395"/>
      <c r="D24" s="395"/>
      <c r="E24" s="395"/>
      <c r="F24" s="39"/>
      <c r="G24" s="40"/>
      <c r="H24" s="392"/>
      <c r="I24" s="363"/>
      <c r="J24" s="423"/>
      <c r="K24" s="423"/>
      <c r="L24" s="413"/>
      <c r="M24" s="366" t="s">
        <v>55</v>
      </c>
      <c r="N24" s="366" t="s">
        <v>55</v>
      </c>
      <c r="O24" s="360" t="s">
        <v>55</v>
      </c>
      <c r="P24" s="360" t="s">
        <v>55</v>
      </c>
      <c r="Q24" s="360" t="s">
        <v>55</v>
      </c>
      <c r="R24" s="369"/>
    </row>
    <row r="25" spans="2:18" x14ac:dyDescent="0.15">
      <c r="B25" s="395"/>
      <c r="C25" s="395"/>
      <c r="D25" s="395"/>
      <c r="E25" s="395"/>
      <c r="F25" s="41" t="s">
        <v>55</v>
      </c>
      <c r="G25" s="42" t="s">
        <v>56</v>
      </c>
      <c r="H25" s="393"/>
      <c r="I25" s="364"/>
      <c r="J25" s="424"/>
      <c r="K25" s="424"/>
      <c r="L25" s="414"/>
      <c r="M25" s="367"/>
      <c r="N25" s="367"/>
      <c r="O25" s="361"/>
      <c r="P25" s="361"/>
      <c r="Q25" s="361"/>
      <c r="R25" s="370"/>
    </row>
    <row r="26" spans="2:18" x14ac:dyDescent="0.15">
      <c r="B26" s="395"/>
      <c r="C26" s="395"/>
      <c r="D26" s="395"/>
      <c r="E26" s="395"/>
      <c r="F26" s="43"/>
      <c r="G26" s="44"/>
      <c r="H26" s="394"/>
      <c r="I26" s="365"/>
      <c r="J26" s="425"/>
      <c r="K26" s="425"/>
      <c r="L26" s="415"/>
      <c r="M26" s="368"/>
      <c r="N26" s="368"/>
      <c r="O26" s="362"/>
      <c r="P26" s="362"/>
      <c r="Q26" s="362"/>
      <c r="R26" s="371"/>
    </row>
    <row r="27" spans="2:18" x14ac:dyDescent="0.15">
      <c r="B27" s="395">
        <v>7</v>
      </c>
      <c r="C27" s="395"/>
      <c r="D27" s="395"/>
      <c r="E27" s="395"/>
      <c r="F27" s="39"/>
      <c r="G27" s="40"/>
      <c r="H27" s="392"/>
      <c r="I27" s="363"/>
      <c r="J27" s="423"/>
      <c r="K27" s="423"/>
      <c r="L27" s="413"/>
      <c r="M27" s="366" t="s">
        <v>55</v>
      </c>
      <c r="N27" s="366" t="s">
        <v>55</v>
      </c>
      <c r="O27" s="360" t="s">
        <v>55</v>
      </c>
      <c r="P27" s="360" t="s">
        <v>55</v>
      </c>
      <c r="Q27" s="360" t="s">
        <v>55</v>
      </c>
      <c r="R27" s="369"/>
    </row>
    <row r="28" spans="2:18" x14ac:dyDescent="0.15">
      <c r="B28" s="395"/>
      <c r="C28" s="395"/>
      <c r="D28" s="395"/>
      <c r="E28" s="395"/>
      <c r="F28" s="41" t="s">
        <v>55</v>
      </c>
      <c r="G28" s="42" t="s">
        <v>56</v>
      </c>
      <c r="H28" s="393"/>
      <c r="I28" s="364"/>
      <c r="J28" s="424"/>
      <c r="K28" s="424"/>
      <c r="L28" s="414"/>
      <c r="M28" s="367"/>
      <c r="N28" s="367"/>
      <c r="O28" s="361"/>
      <c r="P28" s="361"/>
      <c r="Q28" s="361"/>
      <c r="R28" s="370"/>
    </row>
    <row r="29" spans="2:18" x14ac:dyDescent="0.15">
      <c r="B29" s="395"/>
      <c r="C29" s="395"/>
      <c r="D29" s="395"/>
      <c r="E29" s="395"/>
      <c r="F29" s="43"/>
      <c r="G29" s="44"/>
      <c r="H29" s="394"/>
      <c r="I29" s="365"/>
      <c r="J29" s="425"/>
      <c r="K29" s="425"/>
      <c r="L29" s="415"/>
      <c r="M29" s="368"/>
      <c r="N29" s="368"/>
      <c r="O29" s="362"/>
      <c r="P29" s="362"/>
      <c r="Q29" s="362"/>
      <c r="R29" s="371"/>
    </row>
    <row r="30" spans="2:18" x14ac:dyDescent="0.15">
      <c r="B30" s="395">
        <v>8</v>
      </c>
      <c r="C30" s="395"/>
      <c r="D30" s="395"/>
      <c r="E30" s="395"/>
      <c r="F30" s="39"/>
      <c r="G30" s="40"/>
      <c r="H30" s="392"/>
      <c r="I30" s="363"/>
      <c r="J30" s="423"/>
      <c r="K30" s="423"/>
      <c r="L30" s="413"/>
      <c r="M30" s="366" t="s">
        <v>55</v>
      </c>
      <c r="N30" s="366" t="s">
        <v>55</v>
      </c>
      <c r="O30" s="360" t="s">
        <v>55</v>
      </c>
      <c r="P30" s="360" t="s">
        <v>55</v>
      </c>
      <c r="Q30" s="360" t="s">
        <v>55</v>
      </c>
      <c r="R30" s="369"/>
    </row>
    <row r="31" spans="2:18" x14ac:dyDescent="0.15">
      <c r="B31" s="395"/>
      <c r="C31" s="395"/>
      <c r="D31" s="395"/>
      <c r="E31" s="395"/>
      <c r="F31" s="41" t="s">
        <v>55</v>
      </c>
      <c r="G31" s="42" t="s">
        <v>56</v>
      </c>
      <c r="H31" s="393"/>
      <c r="I31" s="364"/>
      <c r="J31" s="424"/>
      <c r="K31" s="424"/>
      <c r="L31" s="414"/>
      <c r="M31" s="367"/>
      <c r="N31" s="367"/>
      <c r="O31" s="361"/>
      <c r="P31" s="361"/>
      <c r="Q31" s="361"/>
      <c r="R31" s="370"/>
    </row>
    <row r="32" spans="2:18" x14ac:dyDescent="0.15">
      <c r="B32" s="395"/>
      <c r="C32" s="395"/>
      <c r="D32" s="395"/>
      <c r="E32" s="395"/>
      <c r="F32" s="43"/>
      <c r="G32" s="44"/>
      <c r="H32" s="394"/>
      <c r="I32" s="365"/>
      <c r="J32" s="425"/>
      <c r="K32" s="425"/>
      <c r="L32" s="415"/>
      <c r="M32" s="368"/>
      <c r="N32" s="368"/>
      <c r="O32" s="362"/>
      <c r="P32" s="362"/>
      <c r="Q32" s="362"/>
      <c r="R32" s="371"/>
    </row>
    <row r="33" spans="2:18" x14ac:dyDescent="0.15">
      <c r="B33" s="395">
        <v>9</v>
      </c>
      <c r="C33" s="395"/>
      <c r="D33" s="395"/>
      <c r="E33" s="395"/>
      <c r="F33" s="39"/>
      <c r="G33" s="40"/>
      <c r="H33" s="392"/>
      <c r="I33" s="363"/>
      <c r="J33" s="423"/>
      <c r="K33" s="423"/>
      <c r="L33" s="413"/>
      <c r="M33" s="366" t="s">
        <v>55</v>
      </c>
      <c r="N33" s="366" t="s">
        <v>55</v>
      </c>
      <c r="O33" s="360" t="s">
        <v>55</v>
      </c>
      <c r="P33" s="360" t="s">
        <v>55</v>
      </c>
      <c r="Q33" s="360" t="s">
        <v>55</v>
      </c>
      <c r="R33" s="369"/>
    </row>
    <row r="34" spans="2:18" x14ac:dyDescent="0.15">
      <c r="B34" s="395"/>
      <c r="C34" s="395"/>
      <c r="D34" s="395"/>
      <c r="E34" s="395"/>
      <c r="F34" s="41" t="s">
        <v>55</v>
      </c>
      <c r="G34" s="42" t="s">
        <v>56</v>
      </c>
      <c r="H34" s="393"/>
      <c r="I34" s="364"/>
      <c r="J34" s="424"/>
      <c r="K34" s="424"/>
      <c r="L34" s="414"/>
      <c r="M34" s="367"/>
      <c r="N34" s="367"/>
      <c r="O34" s="361"/>
      <c r="P34" s="361"/>
      <c r="Q34" s="361"/>
      <c r="R34" s="370"/>
    </row>
    <row r="35" spans="2:18" x14ac:dyDescent="0.15">
      <c r="B35" s="395"/>
      <c r="C35" s="395"/>
      <c r="D35" s="395"/>
      <c r="E35" s="395"/>
      <c r="F35" s="43"/>
      <c r="G35" s="44"/>
      <c r="H35" s="394"/>
      <c r="I35" s="365"/>
      <c r="J35" s="425"/>
      <c r="K35" s="425"/>
      <c r="L35" s="415"/>
      <c r="M35" s="368"/>
      <c r="N35" s="368"/>
      <c r="O35" s="362"/>
      <c r="P35" s="362"/>
      <c r="Q35" s="362"/>
      <c r="R35" s="371"/>
    </row>
    <row r="36" spans="2:18" x14ac:dyDescent="0.15">
      <c r="B36" s="395">
        <v>10</v>
      </c>
      <c r="C36" s="395"/>
      <c r="D36" s="395"/>
      <c r="E36" s="395"/>
      <c r="F36" s="39"/>
      <c r="G36" s="40"/>
      <c r="H36" s="392"/>
      <c r="I36" s="363"/>
      <c r="J36" s="423"/>
      <c r="K36" s="423"/>
      <c r="L36" s="413"/>
      <c r="M36" s="366" t="s">
        <v>55</v>
      </c>
      <c r="N36" s="366" t="s">
        <v>55</v>
      </c>
      <c r="O36" s="360" t="s">
        <v>55</v>
      </c>
      <c r="P36" s="360" t="s">
        <v>55</v>
      </c>
      <c r="Q36" s="360" t="s">
        <v>55</v>
      </c>
      <c r="R36" s="369"/>
    </row>
    <row r="37" spans="2:18" x14ac:dyDescent="0.15">
      <c r="B37" s="395"/>
      <c r="C37" s="395"/>
      <c r="D37" s="395"/>
      <c r="E37" s="395"/>
      <c r="F37" s="41" t="s">
        <v>55</v>
      </c>
      <c r="G37" s="42" t="s">
        <v>56</v>
      </c>
      <c r="H37" s="393"/>
      <c r="I37" s="364"/>
      <c r="J37" s="424"/>
      <c r="K37" s="424"/>
      <c r="L37" s="414"/>
      <c r="M37" s="367"/>
      <c r="N37" s="367"/>
      <c r="O37" s="361"/>
      <c r="P37" s="361"/>
      <c r="Q37" s="361"/>
      <c r="R37" s="370"/>
    </row>
    <row r="38" spans="2:18" x14ac:dyDescent="0.15">
      <c r="B38" s="395"/>
      <c r="C38" s="395"/>
      <c r="D38" s="395"/>
      <c r="E38" s="395"/>
      <c r="F38" s="43"/>
      <c r="G38" s="44"/>
      <c r="H38" s="394"/>
      <c r="I38" s="365"/>
      <c r="J38" s="425"/>
      <c r="K38" s="425"/>
      <c r="L38" s="415"/>
      <c r="M38" s="368"/>
      <c r="N38" s="368"/>
      <c r="O38" s="362"/>
      <c r="P38" s="362"/>
      <c r="Q38" s="362"/>
      <c r="R38" s="371"/>
    </row>
    <row r="39" spans="2:18" ht="13.5" customHeight="1" x14ac:dyDescent="0.15">
      <c r="B39" s="375" t="s">
        <v>57</v>
      </c>
      <c r="C39" s="376"/>
      <c r="D39" s="360" t="s">
        <v>72</v>
      </c>
      <c r="E39" s="360" t="s">
        <v>72</v>
      </c>
      <c r="F39" s="381" t="s">
        <v>29</v>
      </c>
      <c r="G39" s="382"/>
      <c r="H39" s="387" t="s">
        <v>29</v>
      </c>
      <c r="I39" s="363"/>
      <c r="J39" s="423"/>
      <c r="K39" s="423"/>
      <c r="L39" s="413">
        <f>SUM(L9:L38)</f>
        <v>0</v>
      </c>
      <c r="M39" s="411" t="s">
        <v>29</v>
      </c>
      <c r="N39" s="411" t="s">
        <v>29</v>
      </c>
      <c r="O39" s="374" t="s">
        <v>29</v>
      </c>
      <c r="P39" s="374" t="s">
        <v>29</v>
      </c>
      <c r="Q39" s="374" t="s">
        <v>29</v>
      </c>
      <c r="R39" s="390" t="s">
        <v>29</v>
      </c>
    </row>
    <row r="40" spans="2:18" ht="13.5" customHeight="1" x14ac:dyDescent="0.15">
      <c r="B40" s="377"/>
      <c r="C40" s="378"/>
      <c r="D40" s="361"/>
      <c r="E40" s="361"/>
      <c r="F40" s="383"/>
      <c r="G40" s="384"/>
      <c r="H40" s="388"/>
      <c r="I40" s="364"/>
      <c r="J40" s="424"/>
      <c r="K40" s="424"/>
      <c r="L40" s="414"/>
      <c r="M40" s="411"/>
      <c r="N40" s="411"/>
      <c r="O40" s="374"/>
      <c r="P40" s="374"/>
      <c r="Q40" s="374"/>
      <c r="R40" s="390"/>
    </row>
    <row r="41" spans="2:18" x14ac:dyDescent="0.15">
      <c r="B41" s="379"/>
      <c r="C41" s="380"/>
      <c r="D41" s="362"/>
      <c r="E41" s="362"/>
      <c r="F41" s="385"/>
      <c r="G41" s="386"/>
      <c r="H41" s="389"/>
      <c r="I41" s="365"/>
      <c r="J41" s="425"/>
      <c r="K41" s="425"/>
      <c r="L41" s="415"/>
      <c r="M41" s="411"/>
      <c r="N41" s="411"/>
      <c r="O41" s="374"/>
      <c r="P41" s="374"/>
      <c r="Q41" s="374"/>
      <c r="R41" s="391"/>
    </row>
    <row r="42" spans="2:18" ht="165.75" customHeight="1" x14ac:dyDescent="0.15">
      <c r="B42" s="372" t="s">
        <v>228</v>
      </c>
      <c r="C42" s="373"/>
      <c r="D42" s="373"/>
      <c r="E42" s="373"/>
      <c r="F42" s="373"/>
      <c r="G42" s="373"/>
      <c r="H42" s="373"/>
      <c r="I42" s="373"/>
      <c r="J42" s="373"/>
      <c r="K42" s="373"/>
      <c r="L42" s="373"/>
      <c r="M42" s="373"/>
      <c r="N42" s="373"/>
      <c r="O42" s="373"/>
      <c r="P42" s="373"/>
      <c r="Q42" s="373"/>
      <c r="R42" s="373"/>
    </row>
  </sheetData>
  <mergeCells count="186">
    <mergeCell ref="B42:R42"/>
    <mergeCell ref="B39:C41"/>
    <mergeCell ref="D39:D41"/>
    <mergeCell ref="E39:E41"/>
    <mergeCell ref="F39:G41"/>
    <mergeCell ref="H39:H41"/>
    <mergeCell ref="I39:I41"/>
    <mergeCell ref="O36:O38"/>
    <mergeCell ref="J9:J11"/>
    <mergeCell ref="K9:K11"/>
    <mergeCell ref="J12:J14"/>
    <mergeCell ref="K12:K14"/>
    <mergeCell ref="J15:J17"/>
    <mergeCell ref="K15:K17"/>
    <mergeCell ref="J18:J20"/>
    <mergeCell ref="K18:K20"/>
    <mergeCell ref="O39:O41"/>
    <mergeCell ref="P39:P41"/>
    <mergeCell ref="Q39:Q41"/>
    <mergeCell ref="R39:R41"/>
    <mergeCell ref="O33:O35"/>
    <mergeCell ref="P33:P35"/>
    <mergeCell ref="Q33:Q35"/>
    <mergeCell ref="R33:R35"/>
    <mergeCell ref="P36:P38"/>
    <mergeCell ref="Q36:Q38"/>
    <mergeCell ref="R36:R38"/>
    <mergeCell ref="J39:J41"/>
    <mergeCell ref="K39:K41"/>
    <mergeCell ref="B36:B38"/>
    <mergeCell ref="C36:C38"/>
    <mergeCell ref="D36:D38"/>
    <mergeCell ref="E36:E38"/>
    <mergeCell ref="H36:H38"/>
    <mergeCell ref="I36:I38"/>
    <mergeCell ref="J36:J38"/>
    <mergeCell ref="K36:K38"/>
    <mergeCell ref="L36:L38"/>
    <mergeCell ref="M36:M38"/>
    <mergeCell ref="N36:N38"/>
    <mergeCell ref="L39:L41"/>
    <mergeCell ref="M39:M41"/>
    <mergeCell ref="N39:N41"/>
    <mergeCell ref="B33:B35"/>
    <mergeCell ref="C33:C35"/>
    <mergeCell ref="D33:D35"/>
    <mergeCell ref="E33:E35"/>
    <mergeCell ref="H33:H35"/>
    <mergeCell ref="I33:I35"/>
    <mergeCell ref="O30:O32"/>
    <mergeCell ref="P30:P32"/>
    <mergeCell ref="Q30:Q32"/>
    <mergeCell ref="J30:J32"/>
    <mergeCell ref="K30:K32"/>
    <mergeCell ref="J33:J35"/>
    <mergeCell ref="K33:K35"/>
    <mergeCell ref="L30:L32"/>
    <mergeCell ref="M30:M32"/>
    <mergeCell ref="N30:N32"/>
    <mergeCell ref="L33:L35"/>
    <mergeCell ref="M33:M35"/>
    <mergeCell ref="N33:N35"/>
    <mergeCell ref="R30:R32"/>
    <mergeCell ref="B30:B32"/>
    <mergeCell ref="C30:C32"/>
    <mergeCell ref="D30:D32"/>
    <mergeCell ref="E30:E32"/>
    <mergeCell ref="H30:H32"/>
    <mergeCell ref="I30:I32"/>
    <mergeCell ref="O27:O29"/>
    <mergeCell ref="P27:P29"/>
    <mergeCell ref="Q27:Q29"/>
    <mergeCell ref="R27:R29"/>
    <mergeCell ref="B27:B29"/>
    <mergeCell ref="C27:C29"/>
    <mergeCell ref="D27:D29"/>
    <mergeCell ref="E27:E29"/>
    <mergeCell ref="H27:H29"/>
    <mergeCell ref="I27:I29"/>
    <mergeCell ref="J27:J29"/>
    <mergeCell ref="K27:K29"/>
    <mergeCell ref="L27:L29"/>
    <mergeCell ref="M27:M29"/>
    <mergeCell ref="N27:N29"/>
    <mergeCell ref="O24:O26"/>
    <mergeCell ref="P24:P26"/>
    <mergeCell ref="Q24:Q26"/>
    <mergeCell ref="R24:R26"/>
    <mergeCell ref="B24:B26"/>
    <mergeCell ref="C24:C26"/>
    <mergeCell ref="D24:D26"/>
    <mergeCell ref="E24:E26"/>
    <mergeCell ref="H24:H26"/>
    <mergeCell ref="I24:I26"/>
    <mergeCell ref="J24:J26"/>
    <mergeCell ref="K24:K26"/>
    <mergeCell ref="L24:L26"/>
    <mergeCell ref="M24:M26"/>
    <mergeCell ref="N24:N26"/>
    <mergeCell ref="O21:O23"/>
    <mergeCell ref="P21:P23"/>
    <mergeCell ref="Q21:Q23"/>
    <mergeCell ref="R21:R23"/>
    <mergeCell ref="B21:B23"/>
    <mergeCell ref="C21:C23"/>
    <mergeCell ref="D21:D23"/>
    <mergeCell ref="E21:E23"/>
    <mergeCell ref="H21:H23"/>
    <mergeCell ref="I21:I23"/>
    <mergeCell ref="J21:J23"/>
    <mergeCell ref="K21:K23"/>
    <mergeCell ref="L21:L23"/>
    <mergeCell ref="M21:M23"/>
    <mergeCell ref="N21:N23"/>
    <mergeCell ref="O18:O20"/>
    <mergeCell ref="P18:P20"/>
    <mergeCell ref="Q18:Q20"/>
    <mergeCell ref="R18:R20"/>
    <mergeCell ref="B18:B20"/>
    <mergeCell ref="C18:C20"/>
    <mergeCell ref="D18:D20"/>
    <mergeCell ref="E18:E20"/>
    <mergeCell ref="H18:H20"/>
    <mergeCell ref="I18:I20"/>
    <mergeCell ref="L18:L20"/>
    <mergeCell ref="M18:M20"/>
    <mergeCell ref="N18:N20"/>
    <mergeCell ref="O15:O17"/>
    <mergeCell ref="P15:P17"/>
    <mergeCell ref="Q15:Q17"/>
    <mergeCell ref="R15:R17"/>
    <mergeCell ref="B15:B17"/>
    <mergeCell ref="C15:C17"/>
    <mergeCell ref="D15:D17"/>
    <mergeCell ref="E15:E17"/>
    <mergeCell ref="H15:H17"/>
    <mergeCell ref="I15:I17"/>
    <mergeCell ref="L15:L17"/>
    <mergeCell ref="M15:M17"/>
    <mergeCell ref="N15:N17"/>
    <mergeCell ref="O12:O14"/>
    <mergeCell ref="P12:P14"/>
    <mergeCell ref="Q12:Q14"/>
    <mergeCell ref="R12:R14"/>
    <mergeCell ref="B12:B14"/>
    <mergeCell ref="C12:C14"/>
    <mergeCell ref="D12:D14"/>
    <mergeCell ref="E12:E14"/>
    <mergeCell ref="H12:H14"/>
    <mergeCell ref="I12:I14"/>
    <mergeCell ref="L12:L14"/>
    <mergeCell ref="M12:M14"/>
    <mergeCell ref="N12:N14"/>
    <mergeCell ref="O9:O11"/>
    <mergeCell ref="P9:P11"/>
    <mergeCell ref="Q9:Q11"/>
    <mergeCell ref="R9:R11"/>
    <mergeCell ref="B9:B11"/>
    <mergeCell ref="C9:C11"/>
    <mergeCell ref="D9:D11"/>
    <mergeCell ref="E9:E11"/>
    <mergeCell ref="H9:H11"/>
    <mergeCell ref="I9:I11"/>
    <mergeCell ref="L9:L11"/>
    <mergeCell ref="M9:M11"/>
    <mergeCell ref="N9:N11"/>
    <mergeCell ref="B2:R2"/>
    <mergeCell ref="B5:B8"/>
    <mergeCell ref="C5:C8"/>
    <mergeCell ref="D5:D8"/>
    <mergeCell ref="E5:E8"/>
    <mergeCell ref="F5:G8"/>
    <mergeCell ref="J5:J8"/>
    <mergeCell ref="K3:R3"/>
    <mergeCell ref="H5:H8"/>
    <mergeCell ref="I5:I8"/>
    <mergeCell ref="K5:K8"/>
    <mergeCell ref="O5:Q6"/>
    <mergeCell ref="R5:R8"/>
    <mergeCell ref="O7:O8"/>
    <mergeCell ref="P7:P8"/>
    <mergeCell ref="Q7:Q8"/>
    <mergeCell ref="L5:L8"/>
    <mergeCell ref="M5:N6"/>
    <mergeCell ref="M7:M8"/>
    <mergeCell ref="N7:N8"/>
  </mergeCells>
  <phoneticPr fontId="2"/>
  <pageMargins left="0.70866141732283472" right="0.70866141732283472" top="0.74803149606299213" bottom="0.74803149606299213" header="0.31496062992125984" footer="0.31496062992125984"/>
  <pageSetup paperSize="8" scale="8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R42"/>
  <sheetViews>
    <sheetView zoomScale="80" zoomScaleNormal="80" workbookViewId="0"/>
  </sheetViews>
  <sheetFormatPr defaultColWidth="5.625" defaultRowHeight="13.5" x14ac:dyDescent="0.15"/>
  <cols>
    <col min="1" max="1" width="3.5" style="7" customWidth="1"/>
    <col min="2" max="2" width="6.625" style="7" customWidth="1"/>
    <col min="3" max="3" width="17.375" style="7" customWidth="1"/>
    <col min="4" max="4" width="30.625" style="7" customWidth="1"/>
    <col min="5" max="5" width="25.625" style="7" customWidth="1"/>
    <col min="6" max="6" width="3.125" style="7" customWidth="1"/>
    <col min="7" max="7" width="17.625" style="7" customWidth="1"/>
    <col min="8" max="8" width="10" style="7" customWidth="1"/>
    <col min="9" max="11" width="15.625" style="7" customWidth="1"/>
    <col min="12" max="12" width="15.625" style="128" customWidth="1"/>
    <col min="13" max="14" width="7.375" style="128" bestFit="1" customWidth="1"/>
    <col min="15" max="17" width="6.25" style="7" customWidth="1"/>
    <col min="18" max="18" width="13.5" style="7" customWidth="1"/>
    <col min="19" max="16384" width="5.625" style="7"/>
  </cols>
  <sheetData>
    <row r="1" spans="1:18" x14ac:dyDescent="0.15">
      <c r="A1" s="7" t="s">
        <v>115</v>
      </c>
    </row>
    <row r="2" spans="1:18" x14ac:dyDescent="0.15">
      <c r="B2" s="398"/>
      <c r="C2" s="398"/>
      <c r="D2" s="398"/>
      <c r="E2" s="398"/>
      <c r="F2" s="398"/>
      <c r="G2" s="398"/>
      <c r="H2" s="398"/>
      <c r="I2" s="398"/>
      <c r="J2" s="398"/>
      <c r="K2" s="398"/>
      <c r="L2" s="398"/>
      <c r="M2" s="398"/>
      <c r="N2" s="398"/>
      <c r="O2" s="398"/>
      <c r="P2" s="398"/>
      <c r="Q2" s="398"/>
      <c r="R2" s="398"/>
    </row>
    <row r="3" spans="1:18" ht="13.5" customHeight="1" x14ac:dyDescent="0.15">
      <c r="B3" s="34"/>
      <c r="C3" s="34"/>
      <c r="D3" s="34"/>
      <c r="E3" s="34"/>
      <c r="F3" s="34"/>
      <c r="G3" s="34"/>
      <c r="H3" s="34"/>
      <c r="I3" s="34"/>
      <c r="J3" s="34"/>
      <c r="K3" s="422" t="s">
        <v>67</v>
      </c>
      <c r="L3" s="422"/>
      <c r="M3" s="422"/>
      <c r="N3" s="422"/>
      <c r="O3" s="422"/>
      <c r="P3" s="422"/>
      <c r="Q3" s="422"/>
      <c r="R3" s="422"/>
    </row>
    <row r="4" spans="1:18" x14ac:dyDescent="0.15">
      <c r="B4" s="38" t="s">
        <v>116</v>
      </c>
      <c r="C4" s="34"/>
      <c r="D4" s="34"/>
      <c r="E4" s="34"/>
      <c r="F4" s="34"/>
      <c r="G4" s="34"/>
      <c r="H4" s="34"/>
      <c r="I4" s="34"/>
      <c r="J4" s="34"/>
      <c r="K4" s="34"/>
      <c r="L4" s="129"/>
      <c r="M4" s="129"/>
      <c r="N4" s="129"/>
      <c r="O4" s="34"/>
      <c r="P4" s="34"/>
      <c r="Q4" s="34"/>
      <c r="R4" s="34"/>
    </row>
    <row r="5" spans="1:18" ht="12" customHeight="1" x14ac:dyDescent="0.15">
      <c r="B5" s="399" t="s">
        <v>51</v>
      </c>
      <c r="C5" s="396" t="s">
        <v>66</v>
      </c>
      <c r="D5" s="396" t="s">
        <v>70</v>
      </c>
      <c r="E5" s="396" t="s">
        <v>73</v>
      </c>
      <c r="F5" s="401" t="s">
        <v>82</v>
      </c>
      <c r="G5" s="402"/>
      <c r="H5" s="396" t="s">
        <v>52</v>
      </c>
      <c r="I5" s="401" t="s">
        <v>88</v>
      </c>
      <c r="J5" s="396" t="s">
        <v>53</v>
      </c>
      <c r="K5" s="401" t="s">
        <v>195</v>
      </c>
      <c r="L5" s="412" t="s">
        <v>190</v>
      </c>
      <c r="M5" s="416" t="s">
        <v>191</v>
      </c>
      <c r="N5" s="417"/>
      <c r="O5" s="399" t="s">
        <v>98</v>
      </c>
      <c r="P5" s="399"/>
      <c r="Q5" s="399"/>
      <c r="R5" s="396" t="s">
        <v>54</v>
      </c>
    </row>
    <row r="6" spans="1:18" ht="12" customHeight="1" x14ac:dyDescent="0.15">
      <c r="B6" s="399"/>
      <c r="C6" s="400"/>
      <c r="D6" s="400"/>
      <c r="E6" s="400"/>
      <c r="F6" s="403"/>
      <c r="G6" s="404"/>
      <c r="H6" s="400"/>
      <c r="I6" s="403"/>
      <c r="J6" s="420"/>
      <c r="K6" s="403"/>
      <c r="L6" s="409"/>
      <c r="M6" s="418"/>
      <c r="N6" s="419"/>
      <c r="O6" s="399"/>
      <c r="P6" s="399"/>
      <c r="Q6" s="399"/>
      <c r="R6" s="400"/>
    </row>
    <row r="7" spans="1:18" ht="12" customHeight="1" x14ac:dyDescent="0.15">
      <c r="B7" s="399"/>
      <c r="C7" s="400"/>
      <c r="D7" s="400"/>
      <c r="E7" s="400"/>
      <c r="F7" s="403"/>
      <c r="G7" s="404"/>
      <c r="H7" s="400"/>
      <c r="I7" s="403"/>
      <c r="J7" s="420"/>
      <c r="K7" s="403"/>
      <c r="L7" s="409"/>
      <c r="M7" s="409" t="s">
        <v>192</v>
      </c>
      <c r="N7" s="409" t="s">
        <v>193</v>
      </c>
      <c r="O7" s="399" t="s">
        <v>58</v>
      </c>
      <c r="P7" s="399" t="s">
        <v>59</v>
      </c>
      <c r="Q7" s="399" t="s">
        <v>60</v>
      </c>
      <c r="R7" s="400"/>
    </row>
    <row r="8" spans="1:18" ht="12" customHeight="1" x14ac:dyDescent="0.15">
      <c r="B8" s="399"/>
      <c r="C8" s="397"/>
      <c r="D8" s="397"/>
      <c r="E8" s="397"/>
      <c r="F8" s="403"/>
      <c r="G8" s="404"/>
      <c r="H8" s="397"/>
      <c r="I8" s="405"/>
      <c r="J8" s="421"/>
      <c r="K8" s="405"/>
      <c r="L8" s="410"/>
      <c r="M8" s="410"/>
      <c r="N8" s="410"/>
      <c r="O8" s="399"/>
      <c r="P8" s="399"/>
      <c r="Q8" s="399"/>
      <c r="R8" s="397"/>
    </row>
    <row r="9" spans="1:18" x14ac:dyDescent="0.15">
      <c r="B9" s="360">
        <v>1</v>
      </c>
      <c r="C9" s="406" t="s">
        <v>186</v>
      </c>
      <c r="D9" s="360"/>
      <c r="E9" s="360"/>
      <c r="F9" s="39"/>
      <c r="G9" s="40"/>
      <c r="H9" s="392"/>
      <c r="I9" s="363"/>
      <c r="J9" s="423"/>
      <c r="K9" s="423"/>
      <c r="L9" s="413"/>
      <c r="M9" s="366" t="s">
        <v>55</v>
      </c>
      <c r="N9" s="366" t="s">
        <v>55</v>
      </c>
      <c r="O9" s="360" t="s">
        <v>55</v>
      </c>
      <c r="P9" s="360" t="s">
        <v>55</v>
      </c>
      <c r="Q9" s="360" t="s">
        <v>55</v>
      </c>
      <c r="R9" s="369"/>
    </row>
    <row r="10" spans="1:18" x14ac:dyDescent="0.15">
      <c r="B10" s="361"/>
      <c r="C10" s="407"/>
      <c r="D10" s="361"/>
      <c r="E10" s="361"/>
      <c r="F10" s="41" t="s">
        <v>55</v>
      </c>
      <c r="G10" s="42" t="s">
        <v>56</v>
      </c>
      <c r="H10" s="393"/>
      <c r="I10" s="364"/>
      <c r="J10" s="424"/>
      <c r="K10" s="424"/>
      <c r="L10" s="414"/>
      <c r="M10" s="367"/>
      <c r="N10" s="367"/>
      <c r="O10" s="361"/>
      <c r="P10" s="361"/>
      <c r="Q10" s="361"/>
      <c r="R10" s="370"/>
    </row>
    <row r="11" spans="1:18" x14ac:dyDescent="0.15">
      <c r="B11" s="361"/>
      <c r="C11" s="407"/>
      <c r="D11" s="361"/>
      <c r="E11" s="361"/>
      <c r="F11" s="43"/>
      <c r="G11" s="44"/>
      <c r="H11" s="394"/>
      <c r="I11" s="365"/>
      <c r="J11" s="425"/>
      <c r="K11" s="425"/>
      <c r="L11" s="415"/>
      <c r="M11" s="368"/>
      <c r="N11" s="368"/>
      <c r="O11" s="362"/>
      <c r="P11" s="362"/>
      <c r="Q11" s="362"/>
      <c r="R11" s="371"/>
    </row>
    <row r="12" spans="1:18" x14ac:dyDescent="0.15">
      <c r="B12" s="395">
        <v>2</v>
      </c>
      <c r="C12" s="395"/>
      <c r="D12" s="395"/>
      <c r="E12" s="395"/>
      <c r="F12" s="39"/>
      <c r="G12" s="40"/>
      <c r="H12" s="392"/>
      <c r="I12" s="363"/>
      <c r="J12" s="423"/>
      <c r="K12" s="423"/>
      <c r="L12" s="413"/>
      <c r="M12" s="366" t="s">
        <v>55</v>
      </c>
      <c r="N12" s="366" t="s">
        <v>55</v>
      </c>
      <c r="O12" s="360" t="s">
        <v>55</v>
      </c>
      <c r="P12" s="360" t="s">
        <v>55</v>
      </c>
      <c r="Q12" s="360" t="s">
        <v>55</v>
      </c>
      <c r="R12" s="369"/>
    </row>
    <row r="13" spans="1:18" x14ac:dyDescent="0.15">
      <c r="B13" s="395"/>
      <c r="C13" s="395"/>
      <c r="D13" s="395"/>
      <c r="E13" s="395"/>
      <c r="F13" s="41" t="s">
        <v>55</v>
      </c>
      <c r="G13" s="42" t="s">
        <v>56</v>
      </c>
      <c r="H13" s="393"/>
      <c r="I13" s="364"/>
      <c r="J13" s="424"/>
      <c r="K13" s="424"/>
      <c r="L13" s="414"/>
      <c r="M13" s="367"/>
      <c r="N13" s="367"/>
      <c r="O13" s="361"/>
      <c r="P13" s="361"/>
      <c r="Q13" s="361"/>
      <c r="R13" s="370"/>
    </row>
    <row r="14" spans="1:18" x14ac:dyDescent="0.15">
      <c r="B14" s="395"/>
      <c r="C14" s="395"/>
      <c r="D14" s="395"/>
      <c r="E14" s="395"/>
      <c r="F14" s="43"/>
      <c r="G14" s="44"/>
      <c r="H14" s="394"/>
      <c r="I14" s="365"/>
      <c r="J14" s="425"/>
      <c r="K14" s="425"/>
      <c r="L14" s="415"/>
      <c r="M14" s="368"/>
      <c r="N14" s="368"/>
      <c r="O14" s="362"/>
      <c r="P14" s="362"/>
      <c r="Q14" s="362"/>
      <c r="R14" s="371"/>
    </row>
    <row r="15" spans="1:18" x14ac:dyDescent="0.15">
      <c r="B15" s="395">
        <v>3</v>
      </c>
      <c r="C15" s="395"/>
      <c r="D15" s="395"/>
      <c r="E15" s="395"/>
      <c r="F15" s="39"/>
      <c r="G15" s="40"/>
      <c r="H15" s="392"/>
      <c r="I15" s="363"/>
      <c r="J15" s="423"/>
      <c r="K15" s="423"/>
      <c r="L15" s="413"/>
      <c r="M15" s="366" t="s">
        <v>55</v>
      </c>
      <c r="N15" s="366" t="s">
        <v>55</v>
      </c>
      <c r="O15" s="360" t="s">
        <v>55</v>
      </c>
      <c r="P15" s="360" t="s">
        <v>55</v>
      </c>
      <c r="Q15" s="360" t="s">
        <v>55</v>
      </c>
      <c r="R15" s="369"/>
    </row>
    <row r="16" spans="1:18" x14ac:dyDescent="0.15">
      <c r="B16" s="395"/>
      <c r="C16" s="395"/>
      <c r="D16" s="395"/>
      <c r="E16" s="395"/>
      <c r="F16" s="41" t="s">
        <v>55</v>
      </c>
      <c r="G16" s="42" t="s">
        <v>56</v>
      </c>
      <c r="H16" s="393"/>
      <c r="I16" s="364"/>
      <c r="J16" s="424"/>
      <c r="K16" s="424"/>
      <c r="L16" s="414"/>
      <c r="M16" s="367"/>
      <c r="N16" s="367"/>
      <c r="O16" s="361"/>
      <c r="P16" s="361"/>
      <c r="Q16" s="361"/>
      <c r="R16" s="370"/>
    </row>
    <row r="17" spans="2:18" x14ac:dyDescent="0.15">
      <c r="B17" s="395"/>
      <c r="C17" s="395"/>
      <c r="D17" s="395"/>
      <c r="E17" s="395"/>
      <c r="F17" s="43"/>
      <c r="G17" s="44"/>
      <c r="H17" s="394"/>
      <c r="I17" s="365"/>
      <c r="J17" s="425"/>
      <c r="K17" s="425"/>
      <c r="L17" s="415"/>
      <c r="M17" s="368"/>
      <c r="N17" s="368"/>
      <c r="O17" s="362"/>
      <c r="P17" s="362"/>
      <c r="Q17" s="362"/>
      <c r="R17" s="371"/>
    </row>
    <row r="18" spans="2:18" x14ac:dyDescent="0.15">
      <c r="B18" s="395">
        <v>4</v>
      </c>
      <c r="C18" s="395"/>
      <c r="D18" s="395"/>
      <c r="E18" s="395"/>
      <c r="F18" s="39"/>
      <c r="G18" s="40"/>
      <c r="H18" s="392"/>
      <c r="I18" s="363"/>
      <c r="J18" s="423"/>
      <c r="K18" s="423"/>
      <c r="L18" s="413"/>
      <c r="M18" s="366" t="s">
        <v>55</v>
      </c>
      <c r="N18" s="366" t="s">
        <v>55</v>
      </c>
      <c r="O18" s="360" t="s">
        <v>55</v>
      </c>
      <c r="P18" s="360" t="s">
        <v>55</v>
      </c>
      <c r="Q18" s="360" t="s">
        <v>55</v>
      </c>
      <c r="R18" s="369"/>
    </row>
    <row r="19" spans="2:18" x14ac:dyDescent="0.15">
      <c r="B19" s="395"/>
      <c r="C19" s="395"/>
      <c r="D19" s="395"/>
      <c r="E19" s="395"/>
      <c r="F19" s="41" t="s">
        <v>55</v>
      </c>
      <c r="G19" s="42" t="s">
        <v>56</v>
      </c>
      <c r="H19" s="393"/>
      <c r="I19" s="364"/>
      <c r="J19" s="424"/>
      <c r="K19" s="424"/>
      <c r="L19" s="414"/>
      <c r="M19" s="367"/>
      <c r="N19" s="367"/>
      <c r="O19" s="361"/>
      <c r="P19" s="361"/>
      <c r="Q19" s="361"/>
      <c r="R19" s="370"/>
    </row>
    <row r="20" spans="2:18" x14ac:dyDescent="0.15">
      <c r="B20" s="395"/>
      <c r="C20" s="395"/>
      <c r="D20" s="395"/>
      <c r="E20" s="395"/>
      <c r="F20" s="43"/>
      <c r="G20" s="44"/>
      <c r="H20" s="394"/>
      <c r="I20" s="365"/>
      <c r="J20" s="425"/>
      <c r="K20" s="425"/>
      <c r="L20" s="415"/>
      <c r="M20" s="368"/>
      <c r="N20" s="368"/>
      <c r="O20" s="362"/>
      <c r="P20" s="362"/>
      <c r="Q20" s="362"/>
      <c r="R20" s="371"/>
    </row>
    <row r="21" spans="2:18" x14ac:dyDescent="0.15">
      <c r="B21" s="395">
        <v>5</v>
      </c>
      <c r="C21" s="395"/>
      <c r="D21" s="395"/>
      <c r="E21" s="395"/>
      <c r="F21" s="39"/>
      <c r="G21" s="40"/>
      <c r="H21" s="392"/>
      <c r="I21" s="363"/>
      <c r="J21" s="423"/>
      <c r="K21" s="423"/>
      <c r="L21" s="413"/>
      <c r="M21" s="366" t="s">
        <v>55</v>
      </c>
      <c r="N21" s="366" t="s">
        <v>55</v>
      </c>
      <c r="O21" s="360" t="s">
        <v>55</v>
      </c>
      <c r="P21" s="360" t="s">
        <v>55</v>
      </c>
      <c r="Q21" s="360" t="s">
        <v>55</v>
      </c>
      <c r="R21" s="369"/>
    </row>
    <row r="22" spans="2:18" x14ac:dyDescent="0.15">
      <c r="B22" s="395"/>
      <c r="C22" s="395"/>
      <c r="D22" s="395"/>
      <c r="E22" s="395"/>
      <c r="F22" s="41" t="s">
        <v>55</v>
      </c>
      <c r="G22" s="42" t="s">
        <v>56</v>
      </c>
      <c r="H22" s="393"/>
      <c r="I22" s="364"/>
      <c r="J22" s="424"/>
      <c r="K22" s="424"/>
      <c r="L22" s="414"/>
      <c r="M22" s="367"/>
      <c r="N22" s="367"/>
      <c r="O22" s="361"/>
      <c r="P22" s="361"/>
      <c r="Q22" s="361"/>
      <c r="R22" s="370"/>
    </row>
    <row r="23" spans="2:18" x14ac:dyDescent="0.15">
      <c r="B23" s="395"/>
      <c r="C23" s="395"/>
      <c r="D23" s="395"/>
      <c r="E23" s="395"/>
      <c r="F23" s="43"/>
      <c r="G23" s="44"/>
      <c r="H23" s="394"/>
      <c r="I23" s="365"/>
      <c r="J23" s="425"/>
      <c r="K23" s="425"/>
      <c r="L23" s="415"/>
      <c r="M23" s="368"/>
      <c r="N23" s="368"/>
      <c r="O23" s="362"/>
      <c r="P23" s="362"/>
      <c r="Q23" s="362"/>
      <c r="R23" s="371"/>
    </row>
    <row r="24" spans="2:18" x14ac:dyDescent="0.15">
      <c r="B24" s="395">
        <v>6</v>
      </c>
      <c r="C24" s="395"/>
      <c r="D24" s="395"/>
      <c r="E24" s="395"/>
      <c r="F24" s="39"/>
      <c r="G24" s="40"/>
      <c r="H24" s="392"/>
      <c r="I24" s="363"/>
      <c r="J24" s="423"/>
      <c r="K24" s="423"/>
      <c r="L24" s="413"/>
      <c r="M24" s="366" t="s">
        <v>55</v>
      </c>
      <c r="N24" s="366" t="s">
        <v>55</v>
      </c>
      <c r="O24" s="360" t="s">
        <v>55</v>
      </c>
      <c r="P24" s="360" t="s">
        <v>55</v>
      </c>
      <c r="Q24" s="360" t="s">
        <v>55</v>
      </c>
      <c r="R24" s="369"/>
    </row>
    <row r="25" spans="2:18" x14ac:dyDescent="0.15">
      <c r="B25" s="395"/>
      <c r="C25" s="395"/>
      <c r="D25" s="395"/>
      <c r="E25" s="395"/>
      <c r="F25" s="41" t="s">
        <v>55</v>
      </c>
      <c r="G25" s="42" t="s">
        <v>56</v>
      </c>
      <c r="H25" s="393"/>
      <c r="I25" s="364"/>
      <c r="J25" s="424"/>
      <c r="K25" s="424"/>
      <c r="L25" s="414"/>
      <c r="M25" s="367"/>
      <c r="N25" s="367"/>
      <c r="O25" s="361"/>
      <c r="P25" s="361"/>
      <c r="Q25" s="361"/>
      <c r="R25" s="370"/>
    </row>
    <row r="26" spans="2:18" x14ac:dyDescent="0.15">
      <c r="B26" s="395"/>
      <c r="C26" s="395"/>
      <c r="D26" s="395"/>
      <c r="E26" s="395"/>
      <c r="F26" s="43"/>
      <c r="G26" s="44"/>
      <c r="H26" s="394"/>
      <c r="I26" s="365"/>
      <c r="J26" s="425"/>
      <c r="K26" s="425"/>
      <c r="L26" s="415"/>
      <c r="M26" s="368"/>
      <c r="N26" s="368"/>
      <c r="O26" s="362"/>
      <c r="P26" s="362"/>
      <c r="Q26" s="362"/>
      <c r="R26" s="371"/>
    </row>
    <row r="27" spans="2:18" x14ac:dyDescent="0.15">
      <c r="B27" s="395">
        <v>7</v>
      </c>
      <c r="C27" s="395"/>
      <c r="D27" s="395"/>
      <c r="E27" s="395"/>
      <c r="F27" s="39"/>
      <c r="G27" s="40"/>
      <c r="H27" s="392"/>
      <c r="I27" s="363"/>
      <c r="J27" s="423"/>
      <c r="K27" s="423"/>
      <c r="L27" s="413"/>
      <c r="M27" s="366" t="s">
        <v>55</v>
      </c>
      <c r="N27" s="366" t="s">
        <v>55</v>
      </c>
      <c r="O27" s="360" t="s">
        <v>55</v>
      </c>
      <c r="P27" s="360" t="s">
        <v>55</v>
      </c>
      <c r="Q27" s="360" t="s">
        <v>55</v>
      </c>
      <c r="R27" s="369"/>
    </row>
    <row r="28" spans="2:18" x14ac:dyDescent="0.15">
      <c r="B28" s="395"/>
      <c r="C28" s="395"/>
      <c r="D28" s="395"/>
      <c r="E28" s="395"/>
      <c r="F28" s="41" t="s">
        <v>55</v>
      </c>
      <c r="G28" s="42" t="s">
        <v>56</v>
      </c>
      <c r="H28" s="393"/>
      <c r="I28" s="364"/>
      <c r="J28" s="424"/>
      <c r="K28" s="424"/>
      <c r="L28" s="414"/>
      <c r="M28" s="367"/>
      <c r="N28" s="367"/>
      <c r="O28" s="361"/>
      <c r="P28" s="361"/>
      <c r="Q28" s="361"/>
      <c r="R28" s="370"/>
    </row>
    <row r="29" spans="2:18" x14ac:dyDescent="0.15">
      <c r="B29" s="395"/>
      <c r="C29" s="395"/>
      <c r="D29" s="395"/>
      <c r="E29" s="395"/>
      <c r="F29" s="43"/>
      <c r="G29" s="44"/>
      <c r="H29" s="394"/>
      <c r="I29" s="365"/>
      <c r="J29" s="425"/>
      <c r="K29" s="425"/>
      <c r="L29" s="415"/>
      <c r="M29" s="368"/>
      <c r="N29" s="368"/>
      <c r="O29" s="362"/>
      <c r="P29" s="362"/>
      <c r="Q29" s="362"/>
      <c r="R29" s="371"/>
    </row>
    <row r="30" spans="2:18" x14ac:dyDescent="0.15">
      <c r="B30" s="395">
        <v>8</v>
      </c>
      <c r="C30" s="395"/>
      <c r="D30" s="395"/>
      <c r="E30" s="395"/>
      <c r="F30" s="39"/>
      <c r="G30" s="40"/>
      <c r="H30" s="392"/>
      <c r="I30" s="363"/>
      <c r="J30" s="423"/>
      <c r="K30" s="423"/>
      <c r="L30" s="413"/>
      <c r="M30" s="366" t="s">
        <v>55</v>
      </c>
      <c r="N30" s="366" t="s">
        <v>55</v>
      </c>
      <c r="O30" s="360" t="s">
        <v>55</v>
      </c>
      <c r="P30" s="360" t="s">
        <v>55</v>
      </c>
      <c r="Q30" s="360" t="s">
        <v>55</v>
      </c>
      <c r="R30" s="369"/>
    </row>
    <row r="31" spans="2:18" x14ac:dyDescent="0.15">
      <c r="B31" s="395"/>
      <c r="C31" s="395"/>
      <c r="D31" s="395"/>
      <c r="E31" s="395"/>
      <c r="F31" s="41" t="s">
        <v>55</v>
      </c>
      <c r="G31" s="42" t="s">
        <v>56</v>
      </c>
      <c r="H31" s="393"/>
      <c r="I31" s="364"/>
      <c r="J31" s="424"/>
      <c r="K31" s="424"/>
      <c r="L31" s="414"/>
      <c r="M31" s="367"/>
      <c r="N31" s="367"/>
      <c r="O31" s="361"/>
      <c r="P31" s="361"/>
      <c r="Q31" s="361"/>
      <c r="R31" s="370"/>
    </row>
    <row r="32" spans="2:18" x14ac:dyDescent="0.15">
      <c r="B32" s="395"/>
      <c r="C32" s="395"/>
      <c r="D32" s="395"/>
      <c r="E32" s="395"/>
      <c r="F32" s="43"/>
      <c r="G32" s="44"/>
      <c r="H32" s="394"/>
      <c r="I32" s="365"/>
      <c r="J32" s="425"/>
      <c r="K32" s="425"/>
      <c r="L32" s="415"/>
      <c r="M32" s="368"/>
      <c r="N32" s="368"/>
      <c r="O32" s="362"/>
      <c r="P32" s="362"/>
      <c r="Q32" s="362"/>
      <c r="R32" s="371"/>
    </row>
    <row r="33" spans="2:18" x14ac:dyDescent="0.15">
      <c r="B33" s="395">
        <v>9</v>
      </c>
      <c r="C33" s="395"/>
      <c r="D33" s="395"/>
      <c r="E33" s="395"/>
      <c r="F33" s="39"/>
      <c r="G33" s="40"/>
      <c r="H33" s="392"/>
      <c r="I33" s="363"/>
      <c r="J33" s="423"/>
      <c r="K33" s="423"/>
      <c r="L33" s="413"/>
      <c r="M33" s="366" t="s">
        <v>55</v>
      </c>
      <c r="N33" s="366" t="s">
        <v>55</v>
      </c>
      <c r="O33" s="360" t="s">
        <v>55</v>
      </c>
      <c r="P33" s="360" t="s">
        <v>55</v>
      </c>
      <c r="Q33" s="360" t="s">
        <v>55</v>
      </c>
      <c r="R33" s="369"/>
    </row>
    <row r="34" spans="2:18" x14ac:dyDescent="0.15">
      <c r="B34" s="395"/>
      <c r="C34" s="395"/>
      <c r="D34" s="395"/>
      <c r="E34" s="395"/>
      <c r="F34" s="41" t="s">
        <v>55</v>
      </c>
      <c r="G34" s="42" t="s">
        <v>56</v>
      </c>
      <c r="H34" s="393"/>
      <c r="I34" s="364"/>
      <c r="J34" s="424"/>
      <c r="K34" s="424"/>
      <c r="L34" s="414"/>
      <c r="M34" s="367"/>
      <c r="N34" s="367"/>
      <c r="O34" s="361"/>
      <c r="P34" s="361"/>
      <c r="Q34" s="361"/>
      <c r="R34" s="370"/>
    </row>
    <row r="35" spans="2:18" x14ac:dyDescent="0.15">
      <c r="B35" s="395"/>
      <c r="C35" s="395"/>
      <c r="D35" s="395"/>
      <c r="E35" s="395"/>
      <c r="F35" s="43"/>
      <c r="G35" s="44"/>
      <c r="H35" s="394"/>
      <c r="I35" s="365"/>
      <c r="J35" s="425"/>
      <c r="K35" s="425"/>
      <c r="L35" s="415"/>
      <c r="M35" s="368"/>
      <c r="N35" s="368"/>
      <c r="O35" s="362"/>
      <c r="P35" s="362"/>
      <c r="Q35" s="362"/>
      <c r="R35" s="371"/>
    </row>
    <row r="36" spans="2:18" x14ac:dyDescent="0.15">
      <c r="B36" s="395">
        <v>10</v>
      </c>
      <c r="C36" s="395"/>
      <c r="D36" s="395"/>
      <c r="E36" s="395"/>
      <c r="F36" s="39"/>
      <c r="G36" s="40"/>
      <c r="H36" s="392"/>
      <c r="I36" s="363"/>
      <c r="J36" s="423"/>
      <c r="K36" s="423"/>
      <c r="L36" s="413"/>
      <c r="M36" s="366" t="s">
        <v>55</v>
      </c>
      <c r="N36" s="366" t="s">
        <v>55</v>
      </c>
      <c r="O36" s="360" t="s">
        <v>55</v>
      </c>
      <c r="P36" s="360" t="s">
        <v>55</v>
      </c>
      <c r="Q36" s="360" t="s">
        <v>55</v>
      </c>
      <c r="R36" s="369"/>
    </row>
    <row r="37" spans="2:18" x14ac:dyDescent="0.15">
      <c r="B37" s="395"/>
      <c r="C37" s="395"/>
      <c r="D37" s="395"/>
      <c r="E37" s="395"/>
      <c r="F37" s="41" t="s">
        <v>55</v>
      </c>
      <c r="G37" s="42" t="s">
        <v>56</v>
      </c>
      <c r="H37" s="393"/>
      <c r="I37" s="364"/>
      <c r="J37" s="424"/>
      <c r="K37" s="424"/>
      <c r="L37" s="414"/>
      <c r="M37" s="367"/>
      <c r="N37" s="367"/>
      <c r="O37" s="361"/>
      <c r="P37" s="361"/>
      <c r="Q37" s="361"/>
      <c r="R37" s="370"/>
    </row>
    <row r="38" spans="2:18" x14ac:dyDescent="0.15">
      <c r="B38" s="395"/>
      <c r="C38" s="395"/>
      <c r="D38" s="395"/>
      <c r="E38" s="395"/>
      <c r="F38" s="43"/>
      <c r="G38" s="44"/>
      <c r="H38" s="394"/>
      <c r="I38" s="365"/>
      <c r="J38" s="425"/>
      <c r="K38" s="425"/>
      <c r="L38" s="415"/>
      <c r="M38" s="368"/>
      <c r="N38" s="368"/>
      <c r="O38" s="362"/>
      <c r="P38" s="362"/>
      <c r="Q38" s="362"/>
      <c r="R38" s="371"/>
    </row>
    <row r="39" spans="2:18" ht="13.5" customHeight="1" x14ac:dyDescent="0.15">
      <c r="B39" s="375" t="s">
        <v>57</v>
      </c>
      <c r="C39" s="376"/>
      <c r="D39" s="360" t="s">
        <v>72</v>
      </c>
      <c r="E39" s="360" t="s">
        <v>72</v>
      </c>
      <c r="F39" s="381" t="s">
        <v>29</v>
      </c>
      <c r="G39" s="382"/>
      <c r="H39" s="387" t="s">
        <v>29</v>
      </c>
      <c r="I39" s="363"/>
      <c r="J39" s="423"/>
      <c r="K39" s="423"/>
      <c r="L39" s="413">
        <f>SUM(L9:L38)</f>
        <v>0</v>
      </c>
      <c r="M39" s="411" t="s">
        <v>29</v>
      </c>
      <c r="N39" s="411" t="s">
        <v>29</v>
      </c>
      <c r="O39" s="374" t="s">
        <v>29</v>
      </c>
      <c r="P39" s="374" t="s">
        <v>29</v>
      </c>
      <c r="Q39" s="374" t="s">
        <v>29</v>
      </c>
      <c r="R39" s="390" t="s">
        <v>29</v>
      </c>
    </row>
    <row r="40" spans="2:18" ht="13.5" customHeight="1" x14ac:dyDescent="0.15">
      <c r="B40" s="377"/>
      <c r="C40" s="378"/>
      <c r="D40" s="361"/>
      <c r="E40" s="361"/>
      <c r="F40" s="383"/>
      <c r="G40" s="384"/>
      <c r="H40" s="388"/>
      <c r="I40" s="364"/>
      <c r="J40" s="424"/>
      <c r="K40" s="424"/>
      <c r="L40" s="414"/>
      <c r="M40" s="411"/>
      <c r="N40" s="411"/>
      <c r="O40" s="374"/>
      <c r="P40" s="374"/>
      <c r="Q40" s="374"/>
      <c r="R40" s="390"/>
    </row>
    <row r="41" spans="2:18" x14ac:dyDescent="0.15">
      <c r="B41" s="379"/>
      <c r="C41" s="380"/>
      <c r="D41" s="362"/>
      <c r="E41" s="362"/>
      <c r="F41" s="385"/>
      <c r="G41" s="386"/>
      <c r="H41" s="389"/>
      <c r="I41" s="365"/>
      <c r="J41" s="425"/>
      <c r="K41" s="425"/>
      <c r="L41" s="415"/>
      <c r="M41" s="411"/>
      <c r="N41" s="411"/>
      <c r="O41" s="374"/>
      <c r="P41" s="374"/>
      <c r="Q41" s="374"/>
      <c r="R41" s="391"/>
    </row>
    <row r="42" spans="2:18" ht="165.75" customHeight="1" x14ac:dyDescent="0.15">
      <c r="B42" s="372" t="s">
        <v>216</v>
      </c>
      <c r="C42" s="373"/>
      <c r="D42" s="373"/>
      <c r="E42" s="373"/>
      <c r="F42" s="373"/>
      <c r="G42" s="373"/>
      <c r="H42" s="373"/>
      <c r="I42" s="373"/>
      <c r="J42" s="373"/>
      <c r="K42" s="373"/>
      <c r="L42" s="373"/>
      <c r="M42" s="373"/>
      <c r="N42" s="373"/>
      <c r="O42" s="373"/>
      <c r="P42" s="373"/>
      <c r="Q42" s="373"/>
      <c r="R42" s="373"/>
    </row>
  </sheetData>
  <mergeCells count="186">
    <mergeCell ref="L15:L17"/>
    <mergeCell ref="M15:M17"/>
    <mergeCell ref="N15:N17"/>
    <mergeCell ref="L12:L14"/>
    <mergeCell ref="M12:M14"/>
    <mergeCell ref="N12:N14"/>
    <mergeCell ref="L9:L11"/>
    <mergeCell ref="M9:M11"/>
    <mergeCell ref="N9:N11"/>
    <mergeCell ref="L24:L26"/>
    <mergeCell ref="M24:M26"/>
    <mergeCell ref="N24:N26"/>
    <mergeCell ref="L21:L23"/>
    <mergeCell ref="M21:M23"/>
    <mergeCell ref="N21:N23"/>
    <mergeCell ref="L18:L20"/>
    <mergeCell ref="M18:M20"/>
    <mergeCell ref="N18:N20"/>
    <mergeCell ref="R39:R41"/>
    <mergeCell ref="B42:R42"/>
    <mergeCell ref="J39:J41"/>
    <mergeCell ref="K39:K41"/>
    <mergeCell ref="O39:O41"/>
    <mergeCell ref="P39:P41"/>
    <mergeCell ref="Q39:Q41"/>
    <mergeCell ref="B39:C41"/>
    <mergeCell ref="D39:D41"/>
    <mergeCell ref="E39:E41"/>
    <mergeCell ref="F39:G41"/>
    <mergeCell ref="H39:H41"/>
    <mergeCell ref="I39:I41"/>
    <mergeCell ref="L39:L41"/>
    <mergeCell ref="M39:M41"/>
    <mergeCell ref="N39:N41"/>
    <mergeCell ref="B36:B38"/>
    <mergeCell ref="C36:C38"/>
    <mergeCell ref="D36:D38"/>
    <mergeCell ref="E36:E38"/>
    <mergeCell ref="H36:H38"/>
    <mergeCell ref="I36:I38"/>
    <mergeCell ref="J33:J35"/>
    <mergeCell ref="K33:K35"/>
    <mergeCell ref="O33:O35"/>
    <mergeCell ref="B33:B35"/>
    <mergeCell ref="C33:C35"/>
    <mergeCell ref="D33:D35"/>
    <mergeCell ref="E33:E35"/>
    <mergeCell ref="H33:H35"/>
    <mergeCell ref="I33:I35"/>
    <mergeCell ref="L36:L38"/>
    <mergeCell ref="M36:M38"/>
    <mergeCell ref="N36:N38"/>
    <mergeCell ref="L33:L35"/>
    <mergeCell ref="M33:M35"/>
    <mergeCell ref="N33:N35"/>
    <mergeCell ref="R30:R32"/>
    <mergeCell ref="R27:R29"/>
    <mergeCell ref="J30:J32"/>
    <mergeCell ref="K30:K32"/>
    <mergeCell ref="J27:J29"/>
    <mergeCell ref="K27:K29"/>
    <mergeCell ref="O36:O38"/>
    <mergeCell ref="J36:J38"/>
    <mergeCell ref="K36:K38"/>
    <mergeCell ref="P36:P38"/>
    <mergeCell ref="Q36:Q38"/>
    <mergeCell ref="R36:R38"/>
    <mergeCell ref="R33:R35"/>
    <mergeCell ref="P33:P35"/>
    <mergeCell ref="Q33:Q35"/>
    <mergeCell ref="L30:L32"/>
    <mergeCell ref="M30:M32"/>
    <mergeCell ref="N30:N32"/>
    <mergeCell ref="L27:L29"/>
    <mergeCell ref="M27:M29"/>
    <mergeCell ref="N27:N29"/>
    <mergeCell ref="B30:B32"/>
    <mergeCell ref="C30:C32"/>
    <mergeCell ref="D30:D32"/>
    <mergeCell ref="E30:E32"/>
    <mergeCell ref="H30:H32"/>
    <mergeCell ref="I30:I32"/>
    <mergeCell ref="O27:O29"/>
    <mergeCell ref="P27:P29"/>
    <mergeCell ref="Q27:Q29"/>
    <mergeCell ref="B27:B29"/>
    <mergeCell ref="C27:C29"/>
    <mergeCell ref="D27:D29"/>
    <mergeCell ref="E27:E29"/>
    <mergeCell ref="H27:H29"/>
    <mergeCell ref="I27:I29"/>
    <mergeCell ref="O30:O32"/>
    <mergeCell ref="P30:P32"/>
    <mergeCell ref="Q30:Q32"/>
    <mergeCell ref="P24:P26"/>
    <mergeCell ref="Q24:Q26"/>
    <mergeCell ref="R24:R26"/>
    <mergeCell ref="R21:R23"/>
    <mergeCell ref="B24:B26"/>
    <mergeCell ref="C24:C26"/>
    <mergeCell ref="D24:D26"/>
    <mergeCell ref="E24:E26"/>
    <mergeCell ref="H24:H26"/>
    <mergeCell ref="I24:I26"/>
    <mergeCell ref="J24:J26"/>
    <mergeCell ref="K24:K26"/>
    <mergeCell ref="J21:J23"/>
    <mergeCell ref="K21:K23"/>
    <mergeCell ref="O21:O23"/>
    <mergeCell ref="O24:O26"/>
    <mergeCell ref="P21:P23"/>
    <mergeCell ref="Q21:Q23"/>
    <mergeCell ref="B21:B23"/>
    <mergeCell ref="C21:C23"/>
    <mergeCell ref="D21:D23"/>
    <mergeCell ref="E21:E23"/>
    <mergeCell ref="H21:H23"/>
    <mergeCell ref="I21:I23"/>
    <mergeCell ref="P18:P20"/>
    <mergeCell ref="Q18:Q20"/>
    <mergeCell ref="R18:R20"/>
    <mergeCell ref="R15:R17"/>
    <mergeCell ref="B18:B20"/>
    <mergeCell ref="C18:C20"/>
    <mergeCell ref="D18:D20"/>
    <mergeCell ref="E18:E20"/>
    <mergeCell ref="H18:H20"/>
    <mergeCell ref="I18:I20"/>
    <mergeCell ref="J18:J20"/>
    <mergeCell ref="K18:K20"/>
    <mergeCell ref="J15:J17"/>
    <mergeCell ref="K15:K17"/>
    <mergeCell ref="O15:O17"/>
    <mergeCell ref="O18:O20"/>
    <mergeCell ref="P15:P17"/>
    <mergeCell ref="Q15:Q17"/>
    <mergeCell ref="B15:B17"/>
    <mergeCell ref="C15:C17"/>
    <mergeCell ref="D15:D17"/>
    <mergeCell ref="E15:E17"/>
    <mergeCell ref="H15:H17"/>
    <mergeCell ref="I15:I17"/>
    <mergeCell ref="P12:P14"/>
    <mergeCell ref="Q12:Q14"/>
    <mergeCell ref="R12:R14"/>
    <mergeCell ref="R9:R11"/>
    <mergeCell ref="B12:B14"/>
    <mergeCell ref="C12:C14"/>
    <mergeCell ref="D12:D14"/>
    <mergeCell ref="E12:E14"/>
    <mergeCell ref="H12:H14"/>
    <mergeCell ref="I12:I14"/>
    <mergeCell ref="J12:J14"/>
    <mergeCell ref="K12:K14"/>
    <mergeCell ref="J9:J11"/>
    <mergeCell ref="K9:K11"/>
    <mergeCell ref="O9:O11"/>
    <mergeCell ref="O12:O14"/>
    <mergeCell ref="P9:P11"/>
    <mergeCell ref="Q9:Q11"/>
    <mergeCell ref="B9:B11"/>
    <mergeCell ref="C9:C11"/>
    <mergeCell ref="D9:D11"/>
    <mergeCell ref="E9:E11"/>
    <mergeCell ref="H9:H11"/>
    <mergeCell ref="I9:I11"/>
    <mergeCell ref="R5:R8"/>
    <mergeCell ref="O7:O8"/>
    <mergeCell ref="P7:P8"/>
    <mergeCell ref="Q7:Q8"/>
    <mergeCell ref="B2:R2"/>
    <mergeCell ref="B5:B8"/>
    <mergeCell ref="C5:C8"/>
    <mergeCell ref="D5:D8"/>
    <mergeCell ref="E5:E8"/>
    <mergeCell ref="K3:R3"/>
    <mergeCell ref="F5:G8"/>
    <mergeCell ref="H5:H8"/>
    <mergeCell ref="I5:I8"/>
    <mergeCell ref="J5:J8"/>
    <mergeCell ref="K5:K8"/>
    <mergeCell ref="O5:Q6"/>
    <mergeCell ref="L5:L8"/>
    <mergeCell ref="M5:N6"/>
    <mergeCell ref="M7:M8"/>
    <mergeCell ref="N7:N8"/>
  </mergeCells>
  <phoneticPr fontId="2"/>
  <pageMargins left="0.70866141732283472" right="0.70866141732283472" top="0.74803149606299213" bottom="0.74803149606299213" header="0.31496062992125984" footer="0.31496062992125984"/>
  <pageSetup paperSize="8" scale="9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S42"/>
  <sheetViews>
    <sheetView zoomScale="80" zoomScaleNormal="80" workbookViewId="0"/>
  </sheetViews>
  <sheetFormatPr defaultRowHeight="13.5" x14ac:dyDescent="0.15"/>
  <cols>
    <col min="1" max="1" width="3.5" style="7" customWidth="1"/>
    <col min="2" max="2" width="6.625" style="7" customWidth="1"/>
    <col min="3" max="3" width="15" style="7" customWidth="1"/>
    <col min="4" max="5" width="17.375" style="7" customWidth="1"/>
    <col min="6" max="6" width="3.125" style="7" customWidth="1"/>
    <col min="7" max="7" width="17.625" style="7" customWidth="1"/>
    <col min="8" max="8" width="9.875" style="7" customWidth="1"/>
    <col min="9" max="12" width="10.625" style="7" customWidth="1"/>
    <col min="13" max="13" width="7.625" style="7" customWidth="1"/>
    <col min="14" max="14" width="12.5" style="7" customWidth="1"/>
    <col min="15" max="15" width="7.625" style="7" customWidth="1"/>
    <col min="16" max="16" width="12.5" style="7" customWidth="1"/>
    <col min="17" max="17" width="7.625" style="7" customWidth="1"/>
    <col min="18" max="18" width="12.5" style="7" customWidth="1"/>
    <col min="19" max="16384" width="9" style="7"/>
  </cols>
  <sheetData>
    <row r="1" spans="1:19" x14ac:dyDescent="0.15">
      <c r="A1" s="7" t="s">
        <v>117</v>
      </c>
    </row>
    <row r="2" spans="1:19" x14ac:dyDescent="0.15">
      <c r="B2" s="398"/>
      <c r="C2" s="398"/>
      <c r="D2" s="398"/>
      <c r="E2" s="398"/>
      <c r="F2" s="398"/>
      <c r="G2" s="398"/>
      <c r="H2" s="398"/>
      <c r="I2" s="398"/>
      <c r="J2" s="398"/>
      <c r="K2" s="398"/>
      <c r="L2" s="398"/>
      <c r="M2" s="398"/>
      <c r="N2" s="398"/>
      <c r="O2" s="398"/>
      <c r="P2" s="398"/>
      <c r="Q2" s="398"/>
      <c r="R2" s="398"/>
      <c r="S2" s="398"/>
    </row>
    <row r="3" spans="1:19" x14ac:dyDescent="0.15">
      <c r="B3" s="34"/>
      <c r="C3" s="34"/>
      <c r="D3" s="34"/>
      <c r="E3" s="34"/>
      <c r="F3" s="34"/>
      <c r="G3" s="34"/>
      <c r="H3" s="34"/>
      <c r="I3" s="34"/>
      <c r="J3" s="34"/>
      <c r="K3" s="34"/>
      <c r="L3" s="34"/>
      <c r="M3" s="81"/>
      <c r="N3" s="34"/>
      <c r="O3" s="82" t="s">
        <v>67</v>
      </c>
      <c r="P3" s="37"/>
      <c r="Q3" s="37"/>
      <c r="R3" s="37"/>
      <c r="S3" s="83"/>
    </row>
    <row r="4" spans="1:19" x14ac:dyDescent="0.15">
      <c r="B4" s="431" t="s">
        <v>215</v>
      </c>
      <c r="C4" s="431"/>
      <c r="D4" s="431"/>
      <c r="E4" s="431"/>
      <c r="F4" s="431"/>
      <c r="G4" s="431"/>
      <c r="H4" s="431"/>
      <c r="I4" s="431"/>
      <c r="J4" s="431"/>
      <c r="K4" s="431"/>
      <c r="L4" s="431"/>
      <c r="M4" s="431"/>
      <c r="N4" s="431"/>
      <c r="O4" s="431"/>
      <c r="P4" s="431"/>
      <c r="Q4" s="431"/>
      <c r="R4" s="431"/>
      <c r="S4" s="431"/>
    </row>
    <row r="5" spans="1:19" ht="12" customHeight="1" x14ac:dyDescent="0.15">
      <c r="B5" s="399" t="s">
        <v>51</v>
      </c>
      <c r="C5" s="396" t="s">
        <v>66</v>
      </c>
      <c r="D5" s="396" t="s">
        <v>70</v>
      </c>
      <c r="E5" s="396" t="s">
        <v>73</v>
      </c>
      <c r="F5" s="401" t="s">
        <v>82</v>
      </c>
      <c r="G5" s="402"/>
      <c r="H5" s="396" t="s">
        <v>52</v>
      </c>
      <c r="I5" s="401" t="s">
        <v>88</v>
      </c>
      <c r="J5" s="401" t="s">
        <v>118</v>
      </c>
      <c r="K5" s="402"/>
      <c r="L5" s="401" t="s">
        <v>83</v>
      </c>
      <c r="M5" s="399" t="s">
        <v>100</v>
      </c>
      <c r="N5" s="399"/>
      <c r="O5" s="399"/>
      <c r="P5" s="399"/>
      <c r="Q5" s="399"/>
      <c r="R5" s="399"/>
      <c r="S5" s="396" t="s">
        <v>54</v>
      </c>
    </row>
    <row r="6" spans="1:19" ht="12" customHeight="1" x14ac:dyDescent="0.15">
      <c r="B6" s="399"/>
      <c r="C6" s="400"/>
      <c r="D6" s="400"/>
      <c r="E6" s="400"/>
      <c r="F6" s="403"/>
      <c r="G6" s="404"/>
      <c r="H6" s="396"/>
      <c r="I6" s="403"/>
      <c r="J6" s="403"/>
      <c r="K6" s="404"/>
      <c r="L6" s="403"/>
      <c r="M6" s="399"/>
      <c r="N6" s="399"/>
      <c r="O6" s="399"/>
      <c r="P6" s="399"/>
      <c r="Q6" s="399"/>
      <c r="R6" s="399"/>
      <c r="S6" s="400"/>
    </row>
    <row r="7" spans="1:19" ht="20.25" customHeight="1" x14ac:dyDescent="0.15">
      <c r="B7" s="399"/>
      <c r="C7" s="400"/>
      <c r="D7" s="400"/>
      <c r="E7" s="400"/>
      <c r="F7" s="403"/>
      <c r="G7" s="404"/>
      <c r="H7" s="396"/>
      <c r="I7" s="403"/>
      <c r="J7" s="403"/>
      <c r="K7" s="404"/>
      <c r="L7" s="403"/>
      <c r="M7" s="432" t="s">
        <v>58</v>
      </c>
      <c r="N7" s="433"/>
      <c r="O7" s="432" t="s">
        <v>59</v>
      </c>
      <c r="P7" s="433"/>
      <c r="Q7" s="399" t="s">
        <v>60</v>
      </c>
      <c r="R7" s="432"/>
      <c r="S7" s="400"/>
    </row>
    <row r="8" spans="1:19" x14ac:dyDescent="0.15">
      <c r="B8" s="399"/>
      <c r="C8" s="397"/>
      <c r="D8" s="397"/>
      <c r="E8" s="397"/>
      <c r="F8" s="403"/>
      <c r="G8" s="404"/>
      <c r="H8" s="396"/>
      <c r="I8" s="405"/>
      <c r="J8" s="405"/>
      <c r="K8" s="408"/>
      <c r="L8" s="405"/>
      <c r="M8" s="45" t="s">
        <v>71</v>
      </c>
      <c r="N8" s="45" t="s">
        <v>61</v>
      </c>
      <c r="O8" s="45" t="s">
        <v>71</v>
      </c>
      <c r="P8" s="45" t="s">
        <v>61</v>
      </c>
      <c r="Q8" s="45" t="s">
        <v>71</v>
      </c>
      <c r="R8" s="45" t="s">
        <v>61</v>
      </c>
      <c r="S8" s="397"/>
    </row>
    <row r="9" spans="1:19" ht="13.5" customHeight="1" x14ac:dyDescent="0.15">
      <c r="B9" s="395">
        <v>1</v>
      </c>
      <c r="C9" s="406" t="s">
        <v>186</v>
      </c>
      <c r="D9" s="360"/>
      <c r="E9" s="360"/>
      <c r="F9" s="39"/>
      <c r="G9" s="40"/>
      <c r="H9" s="392"/>
      <c r="I9" s="363"/>
      <c r="J9" s="76" t="s">
        <v>27</v>
      </c>
      <c r="K9" s="77"/>
      <c r="L9" s="77"/>
      <c r="M9" s="360" t="s">
        <v>55</v>
      </c>
      <c r="N9" s="77"/>
      <c r="O9" s="360" t="s">
        <v>55</v>
      </c>
      <c r="P9" s="77"/>
      <c r="Q9" s="360" t="s">
        <v>55</v>
      </c>
      <c r="R9" s="77"/>
      <c r="S9" s="369"/>
    </row>
    <row r="10" spans="1:19" ht="14.25" thickBot="1" x14ac:dyDescent="0.2">
      <c r="B10" s="395"/>
      <c r="C10" s="407"/>
      <c r="D10" s="361"/>
      <c r="E10" s="361"/>
      <c r="F10" s="41" t="s">
        <v>55</v>
      </c>
      <c r="G10" s="42" t="s">
        <v>56</v>
      </c>
      <c r="H10" s="393"/>
      <c r="I10" s="364"/>
      <c r="J10" s="78" t="s">
        <v>65</v>
      </c>
      <c r="K10" s="79"/>
      <c r="L10" s="79"/>
      <c r="M10" s="361"/>
      <c r="N10" s="79"/>
      <c r="O10" s="361"/>
      <c r="P10" s="79"/>
      <c r="Q10" s="361"/>
      <c r="R10" s="79"/>
      <c r="S10" s="370"/>
    </row>
    <row r="11" spans="1:19" x14ac:dyDescent="0.15">
      <c r="B11" s="395"/>
      <c r="C11" s="407"/>
      <c r="D11" s="362"/>
      <c r="E11" s="361"/>
      <c r="F11" s="43"/>
      <c r="G11" s="44"/>
      <c r="H11" s="394"/>
      <c r="I11" s="365"/>
      <c r="J11" s="46" t="s">
        <v>57</v>
      </c>
      <c r="K11" s="80">
        <f>K9+K10</f>
        <v>0</v>
      </c>
      <c r="L11" s="80">
        <f>L9+L10</f>
        <v>0</v>
      </c>
      <c r="M11" s="362"/>
      <c r="N11" s="80">
        <f>N9+N10</f>
        <v>0</v>
      </c>
      <c r="O11" s="362"/>
      <c r="P11" s="80">
        <f>P9+P10</f>
        <v>0</v>
      </c>
      <c r="Q11" s="362"/>
      <c r="R11" s="80">
        <f>R9+R10</f>
        <v>0</v>
      </c>
      <c r="S11" s="371"/>
    </row>
    <row r="12" spans="1:19" x14ac:dyDescent="0.15">
      <c r="B12" s="395">
        <v>2</v>
      </c>
      <c r="C12" s="395"/>
      <c r="D12" s="395"/>
      <c r="E12" s="395"/>
      <c r="F12" s="39"/>
      <c r="G12" s="40"/>
      <c r="H12" s="392"/>
      <c r="I12" s="363"/>
      <c r="J12" s="76" t="s">
        <v>27</v>
      </c>
      <c r="K12" s="77"/>
      <c r="L12" s="77"/>
      <c r="M12" s="360" t="s">
        <v>55</v>
      </c>
      <c r="N12" s="77"/>
      <c r="O12" s="360" t="s">
        <v>55</v>
      </c>
      <c r="P12" s="77"/>
      <c r="Q12" s="360" t="s">
        <v>55</v>
      </c>
      <c r="R12" s="77"/>
      <c r="S12" s="369"/>
    </row>
    <row r="13" spans="1:19" ht="14.25" thickBot="1" x14ac:dyDescent="0.2">
      <c r="B13" s="395"/>
      <c r="C13" s="395"/>
      <c r="D13" s="395"/>
      <c r="E13" s="395"/>
      <c r="F13" s="41" t="s">
        <v>55</v>
      </c>
      <c r="G13" s="42" t="s">
        <v>56</v>
      </c>
      <c r="H13" s="393"/>
      <c r="I13" s="364"/>
      <c r="J13" s="78" t="s">
        <v>65</v>
      </c>
      <c r="K13" s="79"/>
      <c r="L13" s="79"/>
      <c r="M13" s="361"/>
      <c r="N13" s="79"/>
      <c r="O13" s="361"/>
      <c r="P13" s="79"/>
      <c r="Q13" s="361"/>
      <c r="R13" s="79"/>
      <c r="S13" s="370"/>
    </row>
    <row r="14" spans="1:19" x14ac:dyDescent="0.15">
      <c r="B14" s="395"/>
      <c r="C14" s="395"/>
      <c r="D14" s="395"/>
      <c r="E14" s="395"/>
      <c r="F14" s="43"/>
      <c r="G14" s="44"/>
      <c r="H14" s="394"/>
      <c r="I14" s="365"/>
      <c r="J14" s="46" t="s">
        <v>57</v>
      </c>
      <c r="K14" s="80">
        <f>K12+K13</f>
        <v>0</v>
      </c>
      <c r="L14" s="80">
        <f>L12+L13</f>
        <v>0</v>
      </c>
      <c r="M14" s="362"/>
      <c r="N14" s="80">
        <f>N12+N13</f>
        <v>0</v>
      </c>
      <c r="O14" s="362"/>
      <c r="P14" s="80">
        <f>P12+P13</f>
        <v>0</v>
      </c>
      <c r="Q14" s="362"/>
      <c r="R14" s="80">
        <f>R12+R13</f>
        <v>0</v>
      </c>
      <c r="S14" s="371"/>
    </row>
    <row r="15" spans="1:19" x14ac:dyDescent="0.15">
      <c r="B15" s="395">
        <v>3</v>
      </c>
      <c r="C15" s="395"/>
      <c r="D15" s="395"/>
      <c r="E15" s="395"/>
      <c r="F15" s="39"/>
      <c r="G15" s="40"/>
      <c r="H15" s="392"/>
      <c r="I15" s="363"/>
      <c r="J15" s="76" t="s">
        <v>27</v>
      </c>
      <c r="K15" s="77"/>
      <c r="L15" s="77"/>
      <c r="M15" s="360" t="s">
        <v>55</v>
      </c>
      <c r="N15" s="77"/>
      <c r="O15" s="360" t="s">
        <v>55</v>
      </c>
      <c r="P15" s="77"/>
      <c r="Q15" s="360" t="s">
        <v>55</v>
      </c>
      <c r="R15" s="77"/>
      <c r="S15" s="369"/>
    </row>
    <row r="16" spans="1:19" ht="14.25" thickBot="1" x14ac:dyDescent="0.2">
      <c r="B16" s="395"/>
      <c r="C16" s="395"/>
      <c r="D16" s="395"/>
      <c r="E16" s="395"/>
      <c r="F16" s="41" t="s">
        <v>55</v>
      </c>
      <c r="G16" s="42" t="s">
        <v>56</v>
      </c>
      <c r="H16" s="393"/>
      <c r="I16" s="364"/>
      <c r="J16" s="78" t="s">
        <v>65</v>
      </c>
      <c r="K16" s="79"/>
      <c r="L16" s="79"/>
      <c r="M16" s="361"/>
      <c r="N16" s="79"/>
      <c r="O16" s="361"/>
      <c r="P16" s="79"/>
      <c r="Q16" s="361"/>
      <c r="R16" s="79"/>
      <c r="S16" s="370"/>
    </row>
    <row r="17" spans="2:19" x14ac:dyDescent="0.15">
      <c r="B17" s="395"/>
      <c r="C17" s="395"/>
      <c r="D17" s="395"/>
      <c r="E17" s="395"/>
      <c r="F17" s="43"/>
      <c r="G17" s="44"/>
      <c r="H17" s="394"/>
      <c r="I17" s="365"/>
      <c r="J17" s="46" t="s">
        <v>57</v>
      </c>
      <c r="K17" s="80">
        <f>K15+K16</f>
        <v>0</v>
      </c>
      <c r="L17" s="80">
        <f>L15+L16</f>
        <v>0</v>
      </c>
      <c r="M17" s="362"/>
      <c r="N17" s="80">
        <f>N15+N16</f>
        <v>0</v>
      </c>
      <c r="O17" s="362"/>
      <c r="P17" s="80">
        <f>P15+P16</f>
        <v>0</v>
      </c>
      <c r="Q17" s="362"/>
      <c r="R17" s="80">
        <f>R15+R16</f>
        <v>0</v>
      </c>
      <c r="S17" s="371"/>
    </row>
    <row r="18" spans="2:19" x14ac:dyDescent="0.15">
      <c r="B18" s="395">
        <v>4</v>
      </c>
      <c r="C18" s="395"/>
      <c r="D18" s="395"/>
      <c r="E18" s="395"/>
      <c r="F18" s="39"/>
      <c r="G18" s="40"/>
      <c r="H18" s="392"/>
      <c r="I18" s="363"/>
      <c r="J18" s="76" t="s">
        <v>27</v>
      </c>
      <c r="K18" s="77"/>
      <c r="L18" s="77"/>
      <c r="M18" s="360" t="s">
        <v>55</v>
      </c>
      <c r="N18" s="77"/>
      <c r="O18" s="360" t="s">
        <v>55</v>
      </c>
      <c r="P18" s="77"/>
      <c r="Q18" s="360" t="s">
        <v>55</v>
      </c>
      <c r="R18" s="77"/>
      <c r="S18" s="369"/>
    </row>
    <row r="19" spans="2:19" ht="14.25" thickBot="1" x14ac:dyDescent="0.2">
      <c r="B19" s="395"/>
      <c r="C19" s="395"/>
      <c r="D19" s="395"/>
      <c r="E19" s="395"/>
      <c r="F19" s="41" t="s">
        <v>55</v>
      </c>
      <c r="G19" s="42" t="s">
        <v>56</v>
      </c>
      <c r="H19" s="393"/>
      <c r="I19" s="364"/>
      <c r="J19" s="78" t="s">
        <v>65</v>
      </c>
      <c r="K19" s="79"/>
      <c r="L19" s="79"/>
      <c r="M19" s="361"/>
      <c r="N19" s="79"/>
      <c r="O19" s="361"/>
      <c r="P19" s="79"/>
      <c r="Q19" s="361"/>
      <c r="R19" s="79"/>
      <c r="S19" s="370"/>
    </row>
    <row r="20" spans="2:19" x14ac:dyDescent="0.15">
      <c r="B20" s="395"/>
      <c r="C20" s="395"/>
      <c r="D20" s="395"/>
      <c r="E20" s="395"/>
      <c r="F20" s="43"/>
      <c r="G20" s="44"/>
      <c r="H20" s="394"/>
      <c r="I20" s="365"/>
      <c r="J20" s="46" t="s">
        <v>57</v>
      </c>
      <c r="K20" s="80">
        <f>K18+K19</f>
        <v>0</v>
      </c>
      <c r="L20" s="80">
        <f>L18+L19</f>
        <v>0</v>
      </c>
      <c r="M20" s="362"/>
      <c r="N20" s="80">
        <f>N18+N19</f>
        <v>0</v>
      </c>
      <c r="O20" s="362"/>
      <c r="P20" s="80">
        <f>P18+P19</f>
        <v>0</v>
      </c>
      <c r="Q20" s="362"/>
      <c r="R20" s="80">
        <f>R18+R19</f>
        <v>0</v>
      </c>
      <c r="S20" s="371"/>
    </row>
    <row r="21" spans="2:19" x14ac:dyDescent="0.15">
      <c r="B21" s="395">
        <v>5</v>
      </c>
      <c r="C21" s="395"/>
      <c r="D21" s="395"/>
      <c r="E21" s="395"/>
      <c r="F21" s="39"/>
      <c r="G21" s="40"/>
      <c r="H21" s="392"/>
      <c r="I21" s="363"/>
      <c r="J21" s="76" t="s">
        <v>27</v>
      </c>
      <c r="K21" s="77"/>
      <c r="L21" s="77"/>
      <c r="M21" s="360" t="s">
        <v>55</v>
      </c>
      <c r="N21" s="77"/>
      <c r="O21" s="360" t="s">
        <v>55</v>
      </c>
      <c r="P21" s="77"/>
      <c r="Q21" s="360" t="s">
        <v>55</v>
      </c>
      <c r="R21" s="77"/>
      <c r="S21" s="369"/>
    </row>
    <row r="22" spans="2:19" ht="14.25" thickBot="1" x14ac:dyDescent="0.2">
      <c r="B22" s="395"/>
      <c r="C22" s="395"/>
      <c r="D22" s="395"/>
      <c r="E22" s="395"/>
      <c r="F22" s="41" t="s">
        <v>55</v>
      </c>
      <c r="G22" s="42" t="s">
        <v>56</v>
      </c>
      <c r="H22" s="393"/>
      <c r="I22" s="364"/>
      <c r="J22" s="78" t="s">
        <v>65</v>
      </c>
      <c r="K22" s="79"/>
      <c r="L22" s="79"/>
      <c r="M22" s="361"/>
      <c r="N22" s="79"/>
      <c r="O22" s="361"/>
      <c r="P22" s="79"/>
      <c r="Q22" s="361"/>
      <c r="R22" s="79"/>
      <c r="S22" s="370"/>
    </row>
    <row r="23" spans="2:19" x14ac:dyDescent="0.15">
      <c r="B23" s="395"/>
      <c r="C23" s="395"/>
      <c r="D23" s="395"/>
      <c r="E23" s="395"/>
      <c r="F23" s="43"/>
      <c r="G23" s="44"/>
      <c r="H23" s="394"/>
      <c r="I23" s="365"/>
      <c r="J23" s="46" t="s">
        <v>57</v>
      </c>
      <c r="K23" s="80">
        <f>K21+K22</f>
        <v>0</v>
      </c>
      <c r="L23" s="80">
        <f>L21+L22</f>
        <v>0</v>
      </c>
      <c r="M23" s="362"/>
      <c r="N23" s="80">
        <f>N21+N22</f>
        <v>0</v>
      </c>
      <c r="O23" s="362"/>
      <c r="P23" s="80">
        <f>P21+P22</f>
        <v>0</v>
      </c>
      <c r="Q23" s="362"/>
      <c r="R23" s="80">
        <f>R21+R22</f>
        <v>0</v>
      </c>
      <c r="S23" s="371"/>
    </row>
    <row r="24" spans="2:19" x14ac:dyDescent="0.15">
      <c r="B24" s="395">
        <v>6</v>
      </c>
      <c r="C24" s="395"/>
      <c r="D24" s="395"/>
      <c r="E24" s="395"/>
      <c r="F24" s="39"/>
      <c r="G24" s="40"/>
      <c r="H24" s="392"/>
      <c r="I24" s="363"/>
      <c r="J24" s="76" t="s">
        <v>27</v>
      </c>
      <c r="K24" s="77"/>
      <c r="L24" s="77"/>
      <c r="M24" s="360" t="s">
        <v>55</v>
      </c>
      <c r="N24" s="77"/>
      <c r="O24" s="360" t="s">
        <v>55</v>
      </c>
      <c r="P24" s="77"/>
      <c r="Q24" s="360" t="s">
        <v>55</v>
      </c>
      <c r="R24" s="77"/>
      <c r="S24" s="369"/>
    </row>
    <row r="25" spans="2:19" ht="14.25" thickBot="1" x14ac:dyDescent="0.2">
      <c r="B25" s="395"/>
      <c r="C25" s="395"/>
      <c r="D25" s="395"/>
      <c r="E25" s="395"/>
      <c r="F25" s="41" t="s">
        <v>55</v>
      </c>
      <c r="G25" s="42" t="s">
        <v>56</v>
      </c>
      <c r="H25" s="393"/>
      <c r="I25" s="364"/>
      <c r="J25" s="78" t="s">
        <v>65</v>
      </c>
      <c r="K25" s="79"/>
      <c r="L25" s="79"/>
      <c r="M25" s="361"/>
      <c r="N25" s="79"/>
      <c r="O25" s="361"/>
      <c r="P25" s="79"/>
      <c r="Q25" s="361"/>
      <c r="R25" s="79"/>
      <c r="S25" s="370"/>
    </row>
    <row r="26" spans="2:19" x14ac:dyDescent="0.15">
      <c r="B26" s="395"/>
      <c r="C26" s="395"/>
      <c r="D26" s="395"/>
      <c r="E26" s="395"/>
      <c r="F26" s="43"/>
      <c r="G26" s="44"/>
      <c r="H26" s="394"/>
      <c r="I26" s="365"/>
      <c r="J26" s="46" t="s">
        <v>57</v>
      </c>
      <c r="K26" s="80">
        <f>K24+K25</f>
        <v>0</v>
      </c>
      <c r="L26" s="80">
        <f>L24+L25</f>
        <v>0</v>
      </c>
      <c r="M26" s="362"/>
      <c r="N26" s="80">
        <f>N24+N25</f>
        <v>0</v>
      </c>
      <c r="O26" s="362"/>
      <c r="P26" s="80">
        <f>P24+P25</f>
        <v>0</v>
      </c>
      <c r="Q26" s="362"/>
      <c r="R26" s="80">
        <f>R24+R25</f>
        <v>0</v>
      </c>
      <c r="S26" s="371"/>
    </row>
    <row r="27" spans="2:19" x14ac:dyDescent="0.15">
      <c r="B27" s="395">
        <v>7</v>
      </c>
      <c r="C27" s="395"/>
      <c r="D27" s="395"/>
      <c r="E27" s="395"/>
      <c r="F27" s="39"/>
      <c r="G27" s="40"/>
      <c r="H27" s="392"/>
      <c r="I27" s="363"/>
      <c r="J27" s="76" t="s">
        <v>27</v>
      </c>
      <c r="K27" s="77"/>
      <c r="L27" s="77"/>
      <c r="M27" s="360" t="s">
        <v>55</v>
      </c>
      <c r="N27" s="77"/>
      <c r="O27" s="360" t="s">
        <v>55</v>
      </c>
      <c r="P27" s="77"/>
      <c r="Q27" s="360" t="s">
        <v>55</v>
      </c>
      <c r="R27" s="77"/>
      <c r="S27" s="369"/>
    </row>
    <row r="28" spans="2:19" ht="14.25" thickBot="1" x14ac:dyDescent="0.2">
      <c r="B28" s="395"/>
      <c r="C28" s="395"/>
      <c r="D28" s="395"/>
      <c r="E28" s="395"/>
      <c r="F28" s="41" t="s">
        <v>55</v>
      </c>
      <c r="G28" s="42" t="s">
        <v>56</v>
      </c>
      <c r="H28" s="393"/>
      <c r="I28" s="364"/>
      <c r="J28" s="78" t="s">
        <v>65</v>
      </c>
      <c r="K28" s="79"/>
      <c r="L28" s="79"/>
      <c r="M28" s="361"/>
      <c r="N28" s="79"/>
      <c r="O28" s="361"/>
      <c r="P28" s="79"/>
      <c r="Q28" s="361"/>
      <c r="R28" s="79"/>
      <c r="S28" s="370"/>
    </row>
    <row r="29" spans="2:19" x14ac:dyDescent="0.15">
      <c r="B29" s="395"/>
      <c r="C29" s="395"/>
      <c r="D29" s="395"/>
      <c r="E29" s="395"/>
      <c r="F29" s="43"/>
      <c r="G29" s="44"/>
      <c r="H29" s="394"/>
      <c r="I29" s="365"/>
      <c r="J29" s="46" t="s">
        <v>57</v>
      </c>
      <c r="K29" s="80">
        <f>K27+K28</f>
        <v>0</v>
      </c>
      <c r="L29" s="80">
        <f>L27+L28</f>
        <v>0</v>
      </c>
      <c r="M29" s="362"/>
      <c r="N29" s="80">
        <f>N27+N28</f>
        <v>0</v>
      </c>
      <c r="O29" s="362"/>
      <c r="P29" s="80">
        <f>P27+P28</f>
        <v>0</v>
      </c>
      <c r="Q29" s="362"/>
      <c r="R29" s="80">
        <f>R27+R28</f>
        <v>0</v>
      </c>
      <c r="S29" s="371"/>
    </row>
    <row r="30" spans="2:19" x14ac:dyDescent="0.15">
      <c r="B30" s="395">
        <v>8</v>
      </c>
      <c r="C30" s="395"/>
      <c r="D30" s="395"/>
      <c r="E30" s="395"/>
      <c r="F30" s="39"/>
      <c r="G30" s="40"/>
      <c r="H30" s="392"/>
      <c r="I30" s="363"/>
      <c r="J30" s="76" t="s">
        <v>27</v>
      </c>
      <c r="K30" s="77"/>
      <c r="L30" s="77"/>
      <c r="M30" s="360" t="s">
        <v>55</v>
      </c>
      <c r="N30" s="77"/>
      <c r="O30" s="360" t="s">
        <v>55</v>
      </c>
      <c r="P30" s="77"/>
      <c r="Q30" s="360" t="s">
        <v>55</v>
      </c>
      <c r="R30" s="77"/>
      <c r="S30" s="369"/>
    </row>
    <row r="31" spans="2:19" ht="14.25" thickBot="1" x14ac:dyDescent="0.2">
      <c r="B31" s="395"/>
      <c r="C31" s="395"/>
      <c r="D31" s="395"/>
      <c r="E31" s="395"/>
      <c r="F31" s="41" t="s">
        <v>55</v>
      </c>
      <c r="G31" s="42" t="s">
        <v>56</v>
      </c>
      <c r="H31" s="393"/>
      <c r="I31" s="364"/>
      <c r="J31" s="78" t="s">
        <v>65</v>
      </c>
      <c r="K31" s="79"/>
      <c r="L31" s="79"/>
      <c r="M31" s="361"/>
      <c r="N31" s="79"/>
      <c r="O31" s="361"/>
      <c r="P31" s="79"/>
      <c r="Q31" s="361"/>
      <c r="R31" s="79"/>
      <c r="S31" s="370"/>
    </row>
    <row r="32" spans="2:19" x14ac:dyDescent="0.15">
      <c r="B32" s="395"/>
      <c r="C32" s="395"/>
      <c r="D32" s="395"/>
      <c r="E32" s="395"/>
      <c r="F32" s="43"/>
      <c r="G32" s="44"/>
      <c r="H32" s="394"/>
      <c r="I32" s="365"/>
      <c r="J32" s="46" t="s">
        <v>57</v>
      </c>
      <c r="K32" s="80">
        <f>K30+K31</f>
        <v>0</v>
      </c>
      <c r="L32" s="80">
        <f>L30+L31</f>
        <v>0</v>
      </c>
      <c r="M32" s="362"/>
      <c r="N32" s="80">
        <f>N30+N31</f>
        <v>0</v>
      </c>
      <c r="O32" s="362"/>
      <c r="P32" s="80">
        <f>P30+P31</f>
        <v>0</v>
      </c>
      <c r="Q32" s="362"/>
      <c r="R32" s="80">
        <f>R30+R31</f>
        <v>0</v>
      </c>
      <c r="S32" s="371"/>
    </row>
    <row r="33" spans="2:19" x14ac:dyDescent="0.15">
      <c r="B33" s="395">
        <v>9</v>
      </c>
      <c r="C33" s="395"/>
      <c r="D33" s="395"/>
      <c r="E33" s="395"/>
      <c r="F33" s="39"/>
      <c r="G33" s="40"/>
      <c r="H33" s="392"/>
      <c r="I33" s="363"/>
      <c r="J33" s="76" t="s">
        <v>27</v>
      </c>
      <c r="K33" s="77"/>
      <c r="L33" s="77"/>
      <c r="M33" s="360" t="s">
        <v>55</v>
      </c>
      <c r="N33" s="77"/>
      <c r="O33" s="360" t="s">
        <v>55</v>
      </c>
      <c r="P33" s="77"/>
      <c r="Q33" s="360" t="s">
        <v>55</v>
      </c>
      <c r="R33" s="77"/>
      <c r="S33" s="369"/>
    </row>
    <row r="34" spans="2:19" ht="14.25" thickBot="1" x14ac:dyDescent="0.2">
      <c r="B34" s="395"/>
      <c r="C34" s="395"/>
      <c r="D34" s="395"/>
      <c r="E34" s="395"/>
      <c r="F34" s="41" t="s">
        <v>55</v>
      </c>
      <c r="G34" s="42" t="s">
        <v>56</v>
      </c>
      <c r="H34" s="393"/>
      <c r="I34" s="364"/>
      <c r="J34" s="78" t="s">
        <v>65</v>
      </c>
      <c r="K34" s="79"/>
      <c r="L34" s="79"/>
      <c r="M34" s="361"/>
      <c r="N34" s="79"/>
      <c r="O34" s="361"/>
      <c r="P34" s="79"/>
      <c r="Q34" s="361"/>
      <c r="R34" s="79"/>
      <c r="S34" s="370"/>
    </row>
    <row r="35" spans="2:19" x14ac:dyDescent="0.15">
      <c r="B35" s="395"/>
      <c r="C35" s="395"/>
      <c r="D35" s="395"/>
      <c r="E35" s="395"/>
      <c r="F35" s="43"/>
      <c r="G35" s="44"/>
      <c r="H35" s="394"/>
      <c r="I35" s="365"/>
      <c r="J35" s="46" t="s">
        <v>57</v>
      </c>
      <c r="K35" s="80">
        <f>K33+K34</f>
        <v>0</v>
      </c>
      <c r="L35" s="80">
        <f>L33+L34</f>
        <v>0</v>
      </c>
      <c r="M35" s="362"/>
      <c r="N35" s="80">
        <f>N33+N34</f>
        <v>0</v>
      </c>
      <c r="O35" s="362"/>
      <c r="P35" s="80">
        <f>P33+P34</f>
        <v>0</v>
      </c>
      <c r="Q35" s="362"/>
      <c r="R35" s="80">
        <f>R33+R34</f>
        <v>0</v>
      </c>
      <c r="S35" s="371"/>
    </row>
    <row r="36" spans="2:19" x14ac:dyDescent="0.15">
      <c r="B36" s="395">
        <v>10</v>
      </c>
      <c r="C36" s="395"/>
      <c r="D36" s="395"/>
      <c r="E36" s="395"/>
      <c r="F36" s="39"/>
      <c r="G36" s="40"/>
      <c r="H36" s="392"/>
      <c r="I36" s="363"/>
      <c r="J36" s="76" t="s">
        <v>27</v>
      </c>
      <c r="K36" s="77"/>
      <c r="L36" s="77"/>
      <c r="M36" s="360" t="s">
        <v>55</v>
      </c>
      <c r="N36" s="77"/>
      <c r="O36" s="360" t="s">
        <v>55</v>
      </c>
      <c r="P36" s="77"/>
      <c r="Q36" s="360" t="s">
        <v>55</v>
      </c>
      <c r="R36" s="77"/>
      <c r="S36" s="369"/>
    </row>
    <row r="37" spans="2:19" ht="14.25" thickBot="1" x14ac:dyDescent="0.2">
      <c r="B37" s="395"/>
      <c r="C37" s="395"/>
      <c r="D37" s="395"/>
      <c r="E37" s="395"/>
      <c r="F37" s="41" t="s">
        <v>55</v>
      </c>
      <c r="G37" s="42" t="s">
        <v>56</v>
      </c>
      <c r="H37" s="393"/>
      <c r="I37" s="364"/>
      <c r="J37" s="78" t="s">
        <v>65</v>
      </c>
      <c r="K37" s="79"/>
      <c r="L37" s="79"/>
      <c r="M37" s="361"/>
      <c r="N37" s="79"/>
      <c r="O37" s="361"/>
      <c r="P37" s="79"/>
      <c r="Q37" s="361"/>
      <c r="R37" s="79"/>
      <c r="S37" s="370"/>
    </row>
    <row r="38" spans="2:19" x14ac:dyDescent="0.15">
      <c r="B38" s="395"/>
      <c r="C38" s="395"/>
      <c r="D38" s="395"/>
      <c r="E38" s="395"/>
      <c r="F38" s="43"/>
      <c r="G38" s="44"/>
      <c r="H38" s="394"/>
      <c r="I38" s="365"/>
      <c r="J38" s="46" t="s">
        <v>57</v>
      </c>
      <c r="K38" s="80">
        <f>K36+K37</f>
        <v>0</v>
      </c>
      <c r="L38" s="80">
        <f>L36+L37</f>
        <v>0</v>
      </c>
      <c r="M38" s="362"/>
      <c r="N38" s="80">
        <f>N36+N37</f>
        <v>0</v>
      </c>
      <c r="O38" s="362"/>
      <c r="P38" s="80">
        <f>P36+P37</f>
        <v>0</v>
      </c>
      <c r="Q38" s="362"/>
      <c r="R38" s="80">
        <f>R36+R37</f>
        <v>0</v>
      </c>
      <c r="S38" s="371"/>
    </row>
    <row r="39" spans="2:19" ht="13.5" customHeight="1" x14ac:dyDescent="0.15">
      <c r="B39" s="375" t="s">
        <v>62</v>
      </c>
      <c r="C39" s="360"/>
      <c r="D39" s="427" t="s">
        <v>72</v>
      </c>
      <c r="E39" s="360" t="s">
        <v>72</v>
      </c>
      <c r="F39" s="381" t="s">
        <v>29</v>
      </c>
      <c r="G39" s="382"/>
      <c r="H39" s="387" t="s">
        <v>72</v>
      </c>
      <c r="I39" s="363"/>
      <c r="J39" s="76" t="s">
        <v>27</v>
      </c>
      <c r="K39" s="77"/>
      <c r="L39" s="77"/>
      <c r="M39" s="387" t="s">
        <v>29</v>
      </c>
      <c r="N39" s="77"/>
      <c r="O39" s="387" t="s">
        <v>29</v>
      </c>
      <c r="P39" s="77"/>
      <c r="Q39" s="387" t="s">
        <v>29</v>
      </c>
      <c r="R39" s="77"/>
      <c r="S39" s="387" t="s">
        <v>29</v>
      </c>
    </row>
    <row r="40" spans="2:19" ht="13.5" customHeight="1" thickBot="1" x14ac:dyDescent="0.2">
      <c r="B40" s="375"/>
      <c r="C40" s="360"/>
      <c r="D40" s="428"/>
      <c r="E40" s="361"/>
      <c r="F40" s="383"/>
      <c r="G40" s="384"/>
      <c r="H40" s="388"/>
      <c r="I40" s="364"/>
      <c r="J40" s="78" t="s">
        <v>65</v>
      </c>
      <c r="K40" s="79"/>
      <c r="L40" s="79"/>
      <c r="M40" s="388"/>
      <c r="N40" s="79"/>
      <c r="O40" s="388"/>
      <c r="P40" s="79"/>
      <c r="Q40" s="388"/>
      <c r="R40" s="79"/>
      <c r="S40" s="388"/>
    </row>
    <row r="41" spans="2:19" x14ac:dyDescent="0.15">
      <c r="B41" s="430"/>
      <c r="C41" s="395"/>
      <c r="D41" s="429"/>
      <c r="E41" s="362"/>
      <c r="F41" s="385"/>
      <c r="G41" s="386"/>
      <c r="H41" s="389"/>
      <c r="I41" s="365"/>
      <c r="J41" s="46" t="s">
        <v>57</v>
      </c>
      <c r="K41" s="80">
        <f>K39+K40</f>
        <v>0</v>
      </c>
      <c r="L41" s="80">
        <f>L39+L40</f>
        <v>0</v>
      </c>
      <c r="M41" s="389"/>
      <c r="N41" s="80">
        <f>N39+N40</f>
        <v>0</v>
      </c>
      <c r="O41" s="389"/>
      <c r="P41" s="80">
        <f>P39+P40</f>
        <v>0</v>
      </c>
      <c r="Q41" s="389"/>
      <c r="R41" s="80">
        <f>R39+R40</f>
        <v>0</v>
      </c>
      <c r="S41" s="389"/>
    </row>
    <row r="42" spans="2:19" ht="149.25" customHeight="1" x14ac:dyDescent="0.15">
      <c r="B42" s="426" t="s">
        <v>217</v>
      </c>
      <c r="C42" s="373"/>
      <c r="D42" s="373"/>
      <c r="E42" s="373"/>
      <c r="F42" s="373"/>
      <c r="G42" s="373"/>
      <c r="H42" s="373"/>
      <c r="I42" s="373"/>
      <c r="J42" s="373"/>
      <c r="K42" s="373"/>
      <c r="L42" s="373"/>
      <c r="M42" s="373"/>
      <c r="N42" s="373"/>
      <c r="O42" s="373"/>
      <c r="P42" s="373"/>
      <c r="Q42" s="373"/>
      <c r="R42" s="373"/>
      <c r="S42" s="373"/>
    </row>
  </sheetData>
  <mergeCells count="127">
    <mergeCell ref="E39:E41"/>
    <mergeCell ref="E9:E11"/>
    <mergeCell ref="B2:S2"/>
    <mergeCell ref="B4:S4"/>
    <mergeCell ref="B5:B8"/>
    <mergeCell ref="C5:C8"/>
    <mergeCell ref="H5:H8"/>
    <mergeCell ref="S5:S8"/>
    <mergeCell ref="M5:R6"/>
    <mergeCell ref="E5:E8"/>
    <mergeCell ref="D15:D17"/>
    <mergeCell ref="E12:E14"/>
    <mergeCell ref="E15:E17"/>
    <mergeCell ref="B9:B11"/>
    <mergeCell ref="C9:C11"/>
    <mergeCell ref="B12:B14"/>
    <mergeCell ref="C12:C14"/>
    <mergeCell ref="Q7:R7"/>
    <mergeCell ref="M7:N7"/>
    <mergeCell ref="O7:P7"/>
    <mergeCell ref="D5:D8"/>
    <mergeCell ref="D21:D23"/>
    <mergeCell ref="E18:E20"/>
    <mergeCell ref="H12:H14"/>
    <mergeCell ref="B15:B17"/>
    <mergeCell ref="C15:C17"/>
    <mergeCell ref="H15:H17"/>
    <mergeCell ref="D12:D14"/>
    <mergeCell ref="E21:E23"/>
    <mergeCell ref="J5:K8"/>
    <mergeCell ref="L5:L8"/>
    <mergeCell ref="H9:H11"/>
    <mergeCell ref="B18:B20"/>
    <mergeCell ref="C18:C20"/>
    <mergeCell ref="D9:D11"/>
    <mergeCell ref="F5:G8"/>
    <mergeCell ref="I5:I8"/>
    <mergeCell ref="I9:I11"/>
    <mergeCell ref="I12:I14"/>
    <mergeCell ref="I15:I17"/>
    <mergeCell ref="I18:I20"/>
    <mergeCell ref="I21:I23"/>
    <mergeCell ref="B36:B38"/>
    <mergeCell ref="C36:C38"/>
    <mergeCell ref="D36:D38"/>
    <mergeCell ref="B30:B32"/>
    <mergeCell ref="C30:C32"/>
    <mergeCell ref="H18:H20"/>
    <mergeCell ref="B21:B23"/>
    <mergeCell ref="C21:C23"/>
    <mergeCell ref="H21:H23"/>
    <mergeCell ref="D18:D20"/>
    <mergeCell ref="B33:B35"/>
    <mergeCell ref="C33:C35"/>
    <mergeCell ref="H33:H35"/>
    <mergeCell ref="D30:D32"/>
    <mergeCell ref="D33:D35"/>
    <mergeCell ref="E30:E32"/>
    <mergeCell ref="E33:E35"/>
    <mergeCell ref="B24:B26"/>
    <mergeCell ref="C24:C26"/>
    <mergeCell ref="D27:D29"/>
    <mergeCell ref="E24:E26"/>
    <mergeCell ref="E27:E29"/>
    <mergeCell ref="E36:E38"/>
    <mergeCell ref="B42:S42"/>
    <mergeCell ref="H24:H26"/>
    <mergeCell ref="B27:B29"/>
    <mergeCell ref="C27:C29"/>
    <mergeCell ref="H27:H29"/>
    <mergeCell ref="D24:D26"/>
    <mergeCell ref="S39:S41"/>
    <mergeCell ref="Q39:Q41"/>
    <mergeCell ref="M39:M41"/>
    <mergeCell ref="O39:O41"/>
    <mergeCell ref="D39:D41"/>
    <mergeCell ref="B39:C41"/>
    <mergeCell ref="F39:G41"/>
    <mergeCell ref="H39:H41"/>
    <mergeCell ref="H36:H38"/>
    <mergeCell ref="H30:H32"/>
    <mergeCell ref="I24:I26"/>
    <mergeCell ref="S27:S29"/>
    <mergeCell ref="S30:S32"/>
    <mergeCell ref="S33:S35"/>
    <mergeCell ref="S36:S38"/>
    <mergeCell ref="I36:I38"/>
    <mergeCell ref="I39:I41"/>
    <mergeCell ref="M24:M26"/>
    <mergeCell ref="S9:S11"/>
    <mergeCell ref="S12:S14"/>
    <mergeCell ref="S15:S17"/>
    <mergeCell ref="S18:S20"/>
    <mergeCell ref="S21:S23"/>
    <mergeCell ref="S24:S26"/>
    <mergeCell ref="I27:I29"/>
    <mergeCell ref="I30:I32"/>
    <mergeCell ref="I33:I35"/>
    <mergeCell ref="O9:O11"/>
    <mergeCell ref="M9:M11"/>
    <mergeCell ref="M12:M14"/>
    <mergeCell ref="M15:M17"/>
    <mergeCell ref="M18:M20"/>
    <mergeCell ref="Q9:Q11"/>
    <mergeCell ref="Q12:Q14"/>
    <mergeCell ref="Q15:Q17"/>
    <mergeCell ref="Q18:Q20"/>
    <mergeCell ref="Q21:Q23"/>
    <mergeCell ref="Q24:Q26"/>
    <mergeCell ref="Q27:Q29"/>
    <mergeCell ref="Q30:Q32"/>
    <mergeCell ref="Q33:Q35"/>
    <mergeCell ref="M21:M23"/>
    <mergeCell ref="M27:M29"/>
    <mergeCell ref="M30:M32"/>
    <mergeCell ref="M33:M35"/>
    <mergeCell ref="M36:M38"/>
    <mergeCell ref="Q36:Q38"/>
    <mergeCell ref="O12:O14"/>
    <mergeCell ref="O15:O17"/>
    <mergeCell ref="O18:O20"/>
    <mergeCell ref="O21:O23"/>
    <mergeCell ref="O24:O26"/>
    <mergeCell ref="O27:O29"/>
    <mergeCell ref="O30:O32"/>
    <mergeCell ref="O33:O35"/>
    <mergeCell ref="O36:O38"/>
  </mergeCells>
  <phoneticPr fontId="2"/>
  <pageMargins left="0.70866141732283472" right="0.70866141732283472" top="0.74803149606299213" bottom="0.74803149606299213" header="0.31496062992125984" footer="0.31496062992125984"/>
  <pageSetup paperSize="8" scale="9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N42"/>
  <sheetViews>
    <sheetView zoomScale="80" zoomScaleNormal="80" workbookViewId="0">
      <selection activeCell="D18" sqref="D18:D20"/>
    </sheetView>
  </sheetViews>
  <sheetFormatPr defaultColWidth="5.625" defaultRowHeight="13.5" x14ac:dyDescent="0.15"/>
  <cols>
    <col min="1" max="1" width="3.5" style="7" customWidth="1"/>
    <col min="2" max="2" width="6.625" style="7" customWidth="1"/>
    <col min="3" max="3" width="25.625" style="7" customWidth="1"/>
    <col min="4" max="4" width="35.625" style="7" customWidth="1"/>
    <col min="5" max="5" width="25.625" style="7" customWidth="1"/>
    <col min="6" max="6" width="3.125" style="7" customWidth="1"/>
    <col min="7" max="7" width="17.625" style="7" customWidth="1"/>
    <col min="8" max="8" width="10" style="7" customWidth="1"/>
    <col min="9" max="9" width="15.625" style="7" customWidth="1"/>
    <col min="10" max="11" width="10.625" style="7" customWidth="1"/>
    <col min="12" max="12" width="15.625" style="7" customWidth="1"/>
    <col min="13" max="13" width="15.625" style="128" customWidth="1"/>
    <col min="14" max="14" width="13.5" style="7" customWidth="1"/>
    <col min="15" max="16384" width="5.625" style="7"/>
  </cols>
  <sheetData>
    <row r="1" spans="1:14" x14ac:dyDescent="0.15">
      <c r="A1" s="7" t="s">
        <v>104</v>
      </c>
    </row>
    <row r="2" spans="1:14" x14ac:dyDescent="0.15">
      <c r="B2" s="398"/>
      <c r="C2" s="398"/>
      <c r="D2" s="398"/>
      <c r="E2" s="398"/>
      <c r="F2" s="398"/>
      <c r="G2" s="398"/>
      <c r="H2" s="398"/>
      <c r="I2" s="398"/>
      <c r="J2" s="398"/>
      <c r="K2" s="398"/>
      <c r="L2" s="398"/>
      <c r="M2" s="398"/>
      <c r="N2" s="398"/>
    </row>
    <row r="3" spans="1:14" ht="14.25" x14ac:dyDescent="0.15">
      <c r="B3" s="34"/>
      <c r="C3" s="34"/>
      <c r="D3" s="34"/>
      <c r="E3" s="34"/>
      <c r="F3" s="34"/>
      <c r="G3" s="35"/>
      <c r="H3" s="35"/>
      <c r="I3" s="36" t="s">
        <v>67</v>
      </c>
      <c r="J3" s="36"/>
      <c r="K3" s="37"/>
      <c r="L3" s="37"/>
      <c r="M3" s="37"/>
      <c r="N3" s="37"/>
    </row>
    <row r="4" spans="1:14" x14ac:dyDescent="0.15">
      <c r="B4" s="38" t="s">
        <v>218</v>
      </c>
      <c r="C4" s="34"/>
      <c r="D4" s="34"/>
      <c r="E4" s="34"/>
      <c r="F4" s="34"/>
      <c r="G4" s="34"/>
      <c r="H4" s="34"/>
      <c r="I4" s="34"/>
      <c r="J4" s="34"/>
      <c r="K4" s="34"/>
      <c r="L4" s="34"/>
      <c r="M4" s="129"/>
      <c r="N4" s="34"/>
    </row>
    <row r="5" spans="1:14" ht="12" customHeight="1" x14ac:dyDescent="0.15">
      <c r="B5" s="399" t="s">
        <v>51</v>
      </c>
      <c r="C5" s="396" t="s">
        <v>66</v>
      </c>
      <c r="D5" s="396" t="s">
        <v>70</v>
      </c>
      <c r="E5" s="396" t="s">
        <v>73</v>
      </c>
      <c r="F5" s="401" t="s">
        <v>82</v>
      </c>
      <c r="G5" s="402"/>
      <c r="H5" s="396" t="s">
        <v>52</v>
      </c>
      <c r="I5" s="440" t="s">
        <v>102</v>
      </c>
      <c r="J5" s="440" t="s">
        <v>103</v>
      </c>
      <c r="K5" s="443"/>
      <c r="L5" s="401" t="s">
        <v>196</v>
      </c>
      <c r="M5" s="412" t="s">
        <v>190</v>
      </c>
      <c r="N5" s="396" t="s">
        <v>54</v>
      </c>
    </row>
    <row r="6" spans="1:14" ht="12" customHeight="1" x14ac:dyDescent="0.15">
      <c r="B6" s="399"/>
      <c r="C6" s="400"/>
      <c r="D6" s="400"/>
      <c r="E6" s="400"/>
      <c r="F6" s="403"/>
      <c r="G6" s="404"/>
      <c r="H6" s="400"/>
      <c r="I6" s="441"/>
      <c r="J6" s="441"/>
      <c r="K6" s="444"/>
      <c r="L6" s="403"/>
      <c r="M6" s="409"/>
      <c r="N6" s="400"/>
    </row>
    <row r="7" spans="1:14" ht="12" customHeight="1" x14ac:dyDescent="0.15">
      <c r="B7" s="399"/>
      <c r="C7" s="400"/>
      <c r="D7" s="400"/>
      <c r="E7" s="400"/>
      <c r="F7" s="403"/>
      <c r="G7" s="404"/>
      <c r="H7" s="400"/>
      <c r="I7" s="441"/>
      <c r="J7" s="441"/>
      <c r="K7" s="444"/>
      <c r="L7" s="403"/>
      <c r="M7" s="409"/>
      <c r="N7" s="400"/>
    </row>
    <row r="8" spans="1:14" ht="12" customHeight="1" x14ac:dyDescent="0.15">
      <c r="B8" s="399"/>
      <c r="C8" s="397"/>
      <c r="D8" s="397"/>
      <c r="E8" s="397"/>
      <c r="F8" s="403"/>
      <c r="G8" s="404"/>
      <c r="H8" s="397"/>
      <c r="I8" s="442"/>
      <c r="J8" s="442"/>
      <c r="K8" s="445"/>
      <c r="L8" s="405"/>
      <c r="M8" s="410"/>
      <c r="N8" s="397"/>
    </row>
    <row r="9" spans="1:14" ht="13.5" customHeight="1" x14ac:dyDescent="0.15">
      <c r="B9" s="360">
        <v>1</v>
      </c>
      <c r="C9" s="406" t="s">
        <v>186</v>
      </c>
      <c r="D9" s="360"/>
      <c r="E9" s="360"/>
      <c r="F9" s="39"/>
      <c r="G9" s="40"/>
      <c r="H9" s="392"/>
      <c r="I9" s="363"/>
      <c r="J9" s="434"/>
      <c r="K9" s="435"/>
      <c r="L9" s="435"/>
      <c r="M9" s="413"/>
      <c r="N9" s="369"/>
    </row>
    <row r="10" spans="1:14" x14ac:dyDescent="0.15">
      <c r="B10" s="361"/>
      <c r="C10" s="407"/>
      <c r="D10" s="361"/>
      <c r="E10" s="361"/>
      <c r="F10" s="41" t="s">
        <v>55</v>
      </c>
      <c r="G10" s="42" t="s">
        <v>56</v>
      </c>
      <c r="H10" s="393"/>
      <c r="I10" s="364"/>
      <c r="J10" s="436"/>
      <c r="K10" s="437"/>
      <c r="L10" s="437"/>
      <c r="M10" s="414"/>
      <c r="N10" s="370"/>
    </row>
    <row r="11" spans="1:14" x14ac:dyDescent="0.15">
      <c r="B11" s="361"/>
      <c r="C11" s="407"/>
      <c r="D11" s="361"/>
      <c r="E11" s="361"/>
      <c r="F11" s="43"/>
      <c r="G11" s="44"/>
      <c r="H11" s="394"/>
      <c r="I11" s="365"/>
      <c r="J11" s="438"/>
      <c r="K11" s="439"/>
      <c r="L11" s="439"/>
      <c r="M11" s="415"/>
      <c r="N11" s="371"/>
    </row>
    <row r="12" spans="1:14" x14ac:dyDescent="0.15">
      <c r="B12" s="395">
        <v>2</v>
      </c>
      <c r="C12" s="395"/>
      <c r="D12" s="395"/>
      <c r="E12" s="395"/>
      <c r="F12" s="39"/>
      <c r="G12" s="40"/>
      <c r="H12" s="392"/>
      <c r="I12" s="363"/>
      <c r="J12" s="434"/>
      <c r="K12" s="435"/>
      <c r="L12" s="435"/>
      <c r="M12" s="413"/>
      <c r="N12" s="369"/>
    </row>
    <row r="13" spans="1:14" x14ac:dyDescent="0.15">
      <c r="B13" s="395"/>
      <c r="C13" s="395"/>
      <c r="D13" s="395"/>
      <c r="E13" s="395"/>
      <c r="F13" s="41" t="s">
        <v>55</v>
      </c>
      <c r="G13" s="42" t="s">
        <v>56</v>
      </c>
      <c r="H13" s="393"/>
      <c r="I13" s="364"/>
      <c r="J13" s="436"/>
      <c r="K13" s="437"/>
      <c r="L13" s="437"/>
      <c r="M13" s="414"/>
      <c r="N13" s="370"/>
    </row>
    <row r="14" spans="1:14" x14ac:dyDescent="0.15">
      <c r="B14" s="395"/>
      <c r="C14" s="395"/>
      <c r="D14" s="395"/>
      <c r="E14" s="395"/>
      <c r="F14" s="43"/>
      <c r="G14" s="44"/>
      <c r="H14" s="394"/>
      <c r="I14" s="365"/>
      <c r="J14" s="438"/>
      <c r="K14" s="439"/>
      <c r="L14" s="439"/>
      <c r="M14" s="415"/>
      <c r="N14" s="371"/>
    </row>
    <row r="15" spans="1:14" x14ac:dyDescent="0.15">
      <c r="B15" s="395">
        <v>3</v>
      </c>
      <c r="C15" s="395"/>
      <c r="D15" s="395"/>
      <c r="E15" s="395"/>
      <c r="F15" s="39"/>
      <c r="G15" s="40"/>
      <c r="H15" s="392"/>
      <c r="I15" s="363"/>
      <c r="J15" s="434"/>
      <c r="K15" s="435"/>
      <c r="L15" s="435"/>
      <c r="M15" s="413"/>
      <c r="N15" s="369"/>
    </row>
    <row r="16" spans="1:14" x14ac:dyDescent="0.15">
      <c r="B16" s="395"/>
      <c r="C16" s="395"/>
      <c r="D16" s="395"/>
      <c r="E16" s="395"/>
      <c r="F16" s="41" t="s">
        <v>55</v>
      </c>
      <c r="G16" s="42" t="s">
        <v>56</v>
      </c>
      <c r="H16" s="393"/>
      <c r="I16" s="364"/>
      <c r="J16" s="436"/>
      <c r="K16" s="437"/>
      <c r="L16" s="437"/>
      <c r="M16" s="414"/>
      <c r="N16" s="370"/>
    </row>
    <row r="17" spans="2:14" x14ac:dyDescent="0.15">
      <c r="B17" s="395"/>
      <c r="C17" s="395"/>
      <c r="D17" s="395"/>
      <c r="E17" s="395"/>
      <c r="F17" s="43"/>
      <c r="G17" s="44"/>
      <c r="H17" s="394"/>
      <c r="I17" s="365"/>
      <c r="J17" s="438"/>
      <c r="K17" s="439"/>
      <c r="L17" s="439"/>
      <c r="M17" s="415"/>
      <c r="N17" s="371"/>
    </row>
    <row r="18" spans="2:14" x14ac:dyDescent="0.15">
      <c r="B18" s="395">
        <v>4</v>
      </c>
      <c r="C18" s="395"/>
      <c r="D18" s="395"/>
      <c r="E18" s="395"/>
      <c r="F18" s="39"/>
      <c r="G18" s="40"/>
      <c r="H18" s="392"/>
      <c r="I18" s="363"/>
      <c r="J18" s="434"/>
      <c r="K18" s="435"/>
      <c r="L18" s="435"/>
      <c r="M18" s="413"/>
      <c r="N18" s="369"/>
    </row>
    <row r="19" spans="2:14" x14ac:dyDescent="0.15">
      <c r="B19" s="395"/>
      <c r="C19" s="395"/>
      <c r="D19" s="395"/>
      <c r="E19" s="395"/>
      <c r="F19" s="41" t="s">
        <v>55</v>
      </c>
      <c r="G19" s="42" t="s">
        <v>56</v>
      </c>
      <c r="H19" s="393"/>
      <c r="I19" s="364"/>
      <c r="J19" s="436"/>
      <c r="K19" s="437"/>
      <c r="L19" s="437"/>
      <c r="M19" s="414"/>
      <c r="N19" s="370"/>
    </row>
    <row r="20" spans="2:14" x14ac:dyDescent="0.15">
      <c r="B20" s="395"/>
      <c r="C20" s="395"/>
      <c r="D20" s="395"/>
      <c r="E20" s="395"/>
      <c r="F20" s="43"/>
      <c r="G20" s="44"/>
      <c r="H20" s="394"/>
      <c r="I20" s="365"/>
      <c r="J20" s="438"/>
      <c r="K20" s="439"/>
      <c r="L20" s="439"/>
      <c r="M20" s="415"/>
      <c r="N20" s="371"/>
    </row>
    <row r="21" spans="2:14" x14ac:dyDescent="0.15">
      <c r="B21" s="395">
        <v>5</v>
      </c>
      <c r="C21" s="395"/>
      <c r="D21" s="395"/>
      <c r="E21" s="395"/>
      <c r="F21" s="39"/>
      <c r="G21" s="40"/>
      <c r="H21" s="392"/>
      <c r="I21" s="363"/>
      <c r="J21" s="434"/>
      <c r="K21" s="435"/>
      <c r="L21" s="435"/>
      <c r="M21" s="413"/>
      <c r="N21" s="369"/>
    </row>
    <row r="22" spans="2:14" x14ac:dyDescent="0.15">
      <c r="B22" s="395"/>
      <c r="C22" s="395"/>
      <c r="D22" s="395"/>
      <c r="E22" s="395"/>
      <c r="F22" s="41" t="s">
        <v>55</v>
      </c>
      <c r="G22" s="42" t="s">
        <v>56</v>
      </c>
      <c r="H22" s="393"/>
      <c r="I22" s="364"/>
      <c r="J22" s="436"/>
      <c r="K22" s="437"/>
      <c r="L22" s="437"/>
      <c r="M22" s="414"/>
      <c r="N22" s="370"/>
    </row>
    <row r="23" spans="2:14" x14ac:dyDescent="0.15">
      <c r="B23" s="395"/>
      <c r="C23" s="395"/>
      <c r="D23" s="395"/>
      <c r="E23" s="395"/>
      <c r="F23" s="43"/>
      <c r="G23" s="44"/>
      <c r="H23" s="394"/>
      <c r="I23" s="365"/>
      <c r="J23" s="438"/>
      <c r="K23" s="439"/>
      <c r="L23" s="439"/>
      <c r="M23" s="415"/>
      <c r="N23" s="371"/>
    </row>
    <row r="24" spans="2:14" x14ac:dyDescent="0.15">
      <c r="B24" s="395">
        <v>6</v>
      </c>
      <c r="C24" s="395"/>
      <c r="D24" s="395"/>
      <c r="E24" s="395"/>
      <c r="F24" s="39"/>
      <c r="G24" s="40"/>
      <c r="H24" s="392"/>
      <c r="I24" s="363"/>
      <c r="J24" s="434"/>
      <c r="K24" s="435"/>
      <c r="L24" s="435"/>
      <c r="M24" s="413"/>
      <c r="N24" s="369"/>
    </row>
    <row r="25" spans="2:14" x14ac:dyDescent="0.15">
      <c r="B25" s="395"/>
      <c r="C25" s="395"/>
      <c r="D25" s="395"/>
      <c r="E25" s="395"/>
      <c r="F25" s="41" t="s">
        <v>55</v>
      </c>
      <c r="G25" s="42" t="s">
        <v>56</v>
      </c>
      <c r="H25" s="393"/>
      <c r="I25" s="364"/>
      <c r="J25" s="436"/>
      <c r="K25" s="437"/>
      <c r="L25" s="437"/>
      <c r="M25" s="414"/>
      <c r="N25" s="370"/>
    </row>
    <row r="26" spans="2:14" x14ac:dyDescent="0.15">
      <c r="B26" s="395"/>
      <c r="C26" s="395"/>
      <c r="D26" s="395"/>
      <c r="E26" s="395"/>
      <c r="F26" s="43"/>
      <c r="G26" s="44"/>
      <c r="H26" s="394"/>
      <c r="I26" s="365"/>
      <c r="J26" s="438"/>
      <c r="K26" s="439"/>
      <c r="L26" s="439"/>
      <c r="M26" s="415"/>
      <c r="N26" s="371"/>
    </row>
    <row r="27" spans="2:14" x14ac:dyDescent="0.15">
      <c r="B27" s="395">
        <v>7</v>
      </c>
      <c r="C27" s="395"/>
      <c r="D27" s="395"/>
      <c r="E27" s="395"/>
      <c r="F27" s="39"/>
      <c r="G27" s="40"/>
      <c r="H27" s="392"/>
      <c r="I27" s="363"/>
      <c r="J27" s="434"/>
      <c r="K27" s="435"/>
      <c r="L27" s="435"/>
      <c r="M27" s="413"/>
      <c r="N27" s="369"/>
    </row>
    <row r="28" spans="2:14" x14ac:dyDescent="0.15">
      <c r="B28" s="395"/>
      <c r="C28" s="395"/>
      <c r="D28" s="395"/>
      <c r="E28" s="395"/>
      <c r="F28" s="41" t="s">
        <v>55</v>
      </c>
      <c r="G28" s="42" t="s">
        <v>56</v>
      </c>
      <c r="H28" s="393"/>
      <c r="I28" s="364"/>
      <c r="J28" s="436"/>
      <c r="K28" s="437"/>
      <c r="L28" s="437"/>
      <c r="M28" s="414"/>
      <c r="N28" s="370"/>
    </row>
    <row r="29" spans="2:14" x14ac:dyDescent="0.15">
      <c r="B29" s="395"/>
      <c r="C29" s="395"/>
      <c r="D29" s="395"/>
      <c r="E29" s="395"/>
      <c r="F29" s="43"/>
      <c r="G29" s="44"/>
      <c r="H29" s="394"/>
      <c r="I29" s="365"/>
      <c r="J29" s="438"/>
      <c r="K29" s="439"/>
      <c r="L29" s="439"/>
      <c r="M29" s="415"/>
      <c r="N29" s="371"/>
    </row>
    <row r="30" spans="2:14" x14ac:dyDescent="0.15">
      <c r="B30" s="395">
        <v>8</v>
      </c>
      <c r="C30" s="395"/>
      <c r="D30" s="395"/>
      <c r="E30" s="395"/>
      <c r="F30" s="39"/>
      <c r="G30" s="40"/>
      <c r="H30" s="392"/>
      <c r="I30" s="363"/>
      <c r="J30" s="434"/>
      <c r="K30" s="435"/>
      <c r="L30" s="435"/>
      <c r="M30" s="413"/>
      <c r="N30" s="369"/>
    </row>
    <row r="31" spans="2:14" x14ac:dyDescent="0.15">
      <c r="B31" s="395"/>
      <c r="C31" s="395"/>
      <c r="D31" s="395"/>
      <c r="E31" s="395"/>
      <c r="F31" s="41" t="s">
        <v>55</v>
      </c>
      <c r="G31" s="42" t="s">
        <v>56</v>
      </c>
      <c r="H31" s="393"/>
      <c r="I31" s="364"/>
      <c r="J31" s="436"/>
      <c r="K31" s="437"/>
      <c r="L31" s="437"/>
      <c r="M31" s="414"/>
      <c r="N31" s="370"/>
    </row>
    <row r="32" spans="2:14" x14ac:dyDescent="0.15">
      <c r="B32" s="395"/>
      <c r="C32" s="395"/>
      <c r="D32" s="395"/>
      <c r="E32" s="395"/>
      <c r="F32" s="43"/>
      <c r="G32" s="44"/>
      <c r="H32" s="394"/>
      <c r="I32" s="365"/>
      <c r="J32" s="438"/>
      <c r="K32" s="439"/>
      <c r="L32" s="439"/>
      <c r="M32" s="415"/>
      <c r="N32" s="371"/>
    </row>
    <row r="33" spans="2:14" x14ac:dyDescent="0.15">
      <c r="B33" s="395">
        <v>9</v>
      </c>
      <c r="C33" s="395"/>
      <c r="D33" s="395"/>
      <c r="E33" s="395"/>
      <c r="F33" s="39"/>
      <c r="G33" s="40"/>
      <c r="H33" s="392"/>
      <c r="I33" s="363"/>
      <c r="J33" s="434"/>
      <c r="K33" s="435"/>
      <c r="L33" s="435"/>
      <c r="M33" s="413"/>
      <c r="N33" s="369"/>
    </row>
    <row r="34" spans="2:14" x14ac:dyDescent="0.15">
      <c r="B34" s="395"/>
      <c r="C34" s="395"/>
      <c r="D34" s="395"/>
      <c r="E34" s="395"/>
      <c r="F34" s="41" t="s">
        <v>55</v>
      </c>
      <c r="G34" s="42" t="s">
        <v>56</v>
      </c>
      <c r="H34" s="393"/>
      <c r="I34" s="364"/>
      <c r="J34" s="436"/>
      <c r="K34" s="437"/>
      <c r="L34" s="437"/>
      <c r="M34" s="414"/>
      <c r="N34" s="370"/>
    </row>
    <row r="35" spans="2:14" x14ac:dyDescent="0.15">
      <c r="B35" s="395"/>
      <c r="C35" s="395"/>
      <c r="D35" s="395"/>
      <c r="E35" s="395"/>
      <c r="F35" s="43"/>
      <c r="G35" s="44"/>
      <c r="H35" s="394"/>
      <c r="I35" s="365"/>
      <c r="J35" s="438"/>
      <c r="K35" s="439"/>
      <c r="L35" s="439"/>
      <c r="M35" s="415"/>
      <c r="N35" s="371"/>
    </row>
    <row r="36" spans="2:14" x14ac:dyDescent="0.15">
      <c r="B36" s="395">
        <v>10</v>
      </c>
      <c r="C36" s="395"/>
      <c r="D36" s="395"/>
      <c r="E36" s="395"/>
      <c r="F36" s="39"/>
      <c r="G36" s="40"/>
      <c r="H36" s="392"/>
      <c r="I36" s="363"/>
      <c r="J36" s="434"/>
      <c r="K36" s="435"/>
      <c r="L36" s="435"/>
      <c r="M36" s="413"/>
      <c r="N36" s="369"/>
    </row>
    <row r="37" spans="2:14" x14ac:dyDescent="0.15">
      <c r="B37" s="395"/>
      <c r="C37" s="395"/>
      <c r="D37" s="395"/>
      <c r="E37" s="395"/>
      <c r="F37" s="41" t="s">
        <v>55</v>
      </c>
      <c r="G37" s="42" t="s">
        <v>56</v>
      </c>
      <c r="H37" s="393"/>
      <c r="I37" s="364"/>
      <c r="J37" s="436"/>
      <c r="K37" s="437"/>
      <c r="L37" s="437"/>
      <c r="M37" s="414"/>
      <c r="N37" s="370"/>
    </row>
    <row r="38" spans="2:14" x14ac:dyDescent="0.15">
      <c r="B38" s="395"/>
      <c r="C38" s="395"/>
      <c r="D38" s="395"/>
      <c r="E38" s="395"/>
      <c r="F38" s="43"/>
      <c r="G38" s="44"/>
      <c r="H38" s="394"/>
      <c r="I38" s="365"/>
      <c r="J38" s="438"/>
      <c r="K38" s="439"/>
      <c r="L38" s="439"/>
      <c r="M38" s="415"/>
      <c r="N38" s="371"/>
    </row>
    <row r="39" spans="2:14" ht="13.5" customHeight="1" x14ac:dyDescent="0.15">
      <c r="B39" s="375" t="s">
        <v>57</v>
      </c>
      <c r="C39" s="376"/>
      <c r="D39" s="360" t="s">
        <v>72</v>
      </c>
      <c r="E39" s="360" t="s">
        <v>72</v>
      </c>
      <c r="F39" s="381" t="s">
        <v>29</v>
      </c>
      <c r="G39" s="382"/>
      <c r="H39" s="387" t="s">
        <v>29</v>
      </c>
      <c r="I39" s="363"/>
      <c r="J39" s="434"/>
      <c r="K39" s="435"/>
      <c r="L39" s="435"/>
      <c r="M39" s="413"/>
      <c r="N39" s="390" t="s">
        <v>29</v>
      </c>
    </row>
    <row r="40" spans="2:14" ht="13.5" customHeight="1" x14ac:dyDescent="0.15">
      <c r="B40" s="377"/>
      <c r="C40" s="378"/>
      <c r="D40" s="361"/>
      <c r="E40" s="361"/>
      <c r="F40" s="383"/>
      <c r="G40" s="384"/>
      <c r="H40" s="388"/>
      <c r="I40" s="364"/>
      <c r="J40" s="436"/>
      <c r="K40" s="437"/>
      <c r="L40" s="437"/>
      <c r="M40" s="414"/>
      <c r="N40" s="390"/>
    </row>
    <row r="41" spans="2:14" x14ac:dyDescent="0.15">
      <c r="B41" s="379"/>
      <c r="C41" s="380"/>
      <c r="D41" s="362"/>
      <c r="E41" s="362"/>
      <c r="F41" s="385"/>
      <c r="G41" s="386"/>
      <c r="H41" s="389"/>
      <c r="I41" s="365"/>
      <c r="J41" s="438"/>
      <c r="K41" s="439"/>
      <c r="L41" s="439"/>
      <c r="M41" s="415"/>
      <c r="N41" s="391"/>
    </row>
    <row r="42" spans="2:14" ht="132" customHeight="1" x14ac:dyDescent="0.15">
      <c r="B42" s="372" t="s">
        <v>197</v>
      </c>
      <c r="C42" s="373"/>
      <c r="D42" s="373"/>
      <c r="E42" s="373"/>
      <c r="F42" s="373"/>
      <c r="G42" s="373"/>
      <c r="H42" s="373"/>
      <c r="I42" s="373"/>
      <c r="J42" s="373"/>
      <c r="K42" s="373"/>
      <c r="L42" s="373"/>
      <c r="M42" s="373"/>
      <c r="N42" s="373"/>
    </row>
  </sheetData>
  <mergeCells count="123">
    <mergeCell ref="M39:M41"/>
    <mergeCell ref="B42:N42"/>
    <mergeCell ref="N39:N41"/>
    <mergeCell ref="L21:L23"/>
    <mergeCell ref="L24:L26"/>
    <mergeCell ref="B39:C41"/>
    <mergeCell ref="D39:D41"/>
    <mergeCell ref="E39:E41"/>
    <mergeCell ref="F39:G41"/>
    <mergeCell ref="H39:H41"/>
    <mergeCell ref="B36:B38"/>
    <mergeCell ref="N33:N35"/>
    <mergeCell ref="N36:N38"/>
    <mergeCell ref="L33:L35"/>
    <mergeCell ref="L39:L41"/>
    <mergeCell ref="B33:B35"/>
    <mergeCell ref="C33:C35"/>
    <mergeCell ref="D33:D35"/>
    <mergeCell ref="E33:E35"/>
    <mergeCell ref="H33:H35"/>
    <mergeCell ref="C36:C38"/>
    <mergeCell ref="D36:D38"/>
    <mergeCell ref="E36:E38"/>
    <mergeCell ref="H36:H38"/>
    <mergeCell ref="N30:N32"/>
    <mergeCell ref="B30:B32"/>
    <mergeCell ref="C30:C32"/>
    <mergeCell ref="D30:D32"/>
    <mergeCell ref="E30:E32"/>
    <mergeCell ref="H30:H32"/>
    <mergeCell ref="L30:L32"/>
    <mergeCell ref="M30:M32"/>
    <mergeCell ref="L36:L38"/>
    <mergeCell ref="M33:M35"/>
    <mergeCell ref="M36:M38"/>
    <mergeCell ref="N27:N29"/>
    <mergeCell ref="B27:B29"/>
    <mergeCell ref="C27:C29"/>
    <mergeCell ref="D27:D29"/>
    <mergeCell ref="E27:E29"/>
    <mergeCell ref="H27:H29"/>
    <mergeCell ref="L27:L29"/>
    <mergeCell ref="I27:I29"/>
    <mergeCell ref="M27:M29"/>
    <mergeCell ref="N24:N26"/>
    <mergeCell ref="B24:B26"/>
    <mergeCell ref="C24:C26"/>
    <mergeCell ref="D24:D26"/>
    <mergeCell ref="E24:E26"/>
    <mergeCell ref="H24:H26"/>
    <mergeCell ref="I24:I26"/>
    <mergeCell ref="J24:K26"/>
    <mergeCell ref="N21:N23"/>
    <mergeCell ref="B21:B23"/>
    <mergeCell ref="C21:C23"/>
    <mergeCell ref="D21:D23"/>
    <mergeCell ref="E21:E23"/>
    <mergeCell ref="H21:H23"/>
    <mergeCell ref="J21:K23"/>
    <mergeCell ref="M21:M23"/>
    <mergeCell ref="M24:M26"/>
    <mergeCell ref="I21:I23"/>
    <mergeCell ref="N18:N20"/>
    <mergeCell ref="B18:B20"/>
    <mergeCell ref="C18:C20"/>
    <mergeCell ref="D18:D20"/>
    <mergeCell ref="E18:E20"/>
    <mergeCell ref="H18:H20"/>
    <mergeCell ref="L18:L20"/>
    <mergeCell ref="N15:N17"/>
    <mergeCell ref="B15:B17"/>
    <mergeCell ref="C15:C17"/>
    <mergeCell ref="D15:D17"/>
    <mergeCell ref="E15:E17"/>
    <mergeCell ref="H15:H17"/>
    <mergeCell ref="L15:L17"/>
    <mergeCell ref="I15:I17"/>
    <mergeCell ref="M15:M17"/>
    <mergeCell ref="M18:M20"/>
    <mergeCell ref="J15:K17"/>
    <mergeCell ref="I18:I20"/>
    <mergeCell ref="J18:K20"/>
    <mergeCell ref="N12:N14"/>
    <mergeCell ref="B12:B14"/>
    <mergeCell ref="C12:C14"/>
    <mergeCell ref="D12:D14"/>
    <mergeCell ref="E12:E14"/>
    <mergeCell ref="H12:H14"/>
    <mergeCell ref="L12:L14"/>
    <mergeCell ref="J12:K14"/>
    <mergeCell ref="N9:N11"/>
    <mergeCell ref="B9:B11"/>
    <mergeCell ref="C9:C11"/>
    <mergeCell ref="D9:D11"/>
    <mergeCell ref="E9:E11"/>
    <mergeCell ref="H9:H11"/>
    <mergeCell ref="L9:L11"/>
    <mergeCell ref="M9:M11"/>
    <mergeCell ref="M12:M14"/>
    <mergeCell ref="I9:I11"/>
    <mergeCell ref="J9:K11"/>
    <mergeCell ref="I12:I14"/>
    <mergeCell ref="N5:N8"/>
    <mergeCell ref="B2:N2"/>
    <mergeCell ref="B5:B8"/>
    <mergeCell ref="C5:C8"/>
    <mergeCell ref="D5:D8"/>
    <mergeCell ref="E5:E8"/>
    <mergeCell ref="F5:G8"/>
    <mergeCell ref="H5:H8"/>
    <mergeCell ref="L5:L8"/>
    <mergeCell ref="M5:M8"/>
    <mergeCell ref="I5:I8"/>
    <mergeCell ref="J5:K8"/>
    <mergeCell ref="I39:I41"/>
    <mergeCell ref="J39:K41"/>
    <mergeCell ref="J27:K29"/>
    <mergeCell ref="I30:I32"/>
    <mergeCell ref="J30:K32"/>
    <mergeCell ref="I33:I35"/>
    <mergeCell ref="J33:K35"/>
    <mergeCell ref="I36:I38"/>
    <mergeCell ref="J36:K38"/>
  </mergeCells>
  <phoneticPr fontId="2"/>
  <pageMargins left="0.70866141732283472" right="0.70866141732283472" top="0.74803149606299213" bottom="0.74803149606299213" header="0.31496062992125984" footer="0.31496062992125984"/>
  <pageSetup paperSize="8" scale="9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提出【A】</vt:lpstr>
      <vt:lpstr>表紙（計画書）【A】</vt:lpstr>
      <vt:lpstr>１、２</vt:lpstr>
      <vt:lpstr>３～８</vt:lpstr>
      <vt:lpstr>名簿（1-1）5万</vt:lpstr>
      <vt:lpstr>名簿（1-2）80万</vt:lpstr>
      <vt:lpstr>名簿（1-3）25万</vt:lpstr>
      <vt:lpstr>名簿（２）2万</vt:lpstr>
      <vt:lpstr>名簿（３）2,200円</vt:lpstr>
      <vt:lpstr>取組実施者毎 総括表</vt:lpstr>
      <vt:lpstr>表紙（計画書）【A】【例】</vt:lpstr>
      <vt:lpstr>１、２【例】</vt:lpstr>
      <vt:lpstr>３～８【例】</vt:lpstr>
      <vt:lpstr>名簿（1-1）5万【例】</vt:lpstr>
      <vt:lpstr>名簿（1-2）80万【例】</vt:lpstr>
      <vt:lpstr>名簿（1-3）25万【例】</vt:lpstr>
      <vt:lpstr>名簿（２）2万【例】</vt:lpstr>
      <vt:lpstr>名簿（３）2,200円【例】</vt:lpstr>
      <vt:lpstr>'１、２'!Print_Area</vt:lpstr>
      <vt:lpstr>'１、２【例】'!Print_Area</vt:lpstr>
      <vt:lpstr>'３～８'!Print_Area</vt:lpstr>
      <vt:lpstr>'取組実施者毎 総括表'!Print_Area</vt:lpstr>
      <vt:lpstr>'表紙（計画書）【A】'!Print_Area</vt:lpstr>
      <vt:lpstr>'表紙（計画書）【A】【例】'!Print_Area</vt:lpstr>
      <vt:lpstr>'名簿（1-1）5万'!Print_Area</vt:lpstr>
      <vt:lpstr>'名簿（1-1）5万【例】'!Print_Area</vt:lpstr>
      <vt:lpstr>'名簿（1-2）80万'!Print_Area</vt:lpstr>
      <vt:lpstr>'名簿（1-2）80万【例】'!Print_Area</vt:lpstr>
      <vt:lpstr>'名簿（1-3）25万'!Print_Area</vt:lpstr>
      <vt:lpstr>'名簿（1-3）25万【例】'!Print_Area</vt:lpstr>
      <vt:lpstr>'名簿（２）2万'!Print_Area</vt:lpstr>
      <vt:lpstr>'名簿（２）2万【例】'!Print_Area</vt:lpstr>
      <vt:lpstr>'名簿（３）2,200円'!Print_Area</vt:lpstr>
      <vt:lpstr>'名簿（３）2,200円【例】'!Print_Area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2017-01-30T08:17:41Z</dcterms:created>
  <dcterms:modified xsi:type="dcterms:W3CDTF">2020-11-24T23:38:05Z</dcterms:modified>
</cp:coreProperties>
</file>